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855" tabRatio="599" activeTab="1"/>
  </bookViews>
  <sheets>
    <sheet name="пр.1,4, 10 на 2017" sheetId="1" r:id="rId1"/>
    <sheet name="прил.8," sheetId="2" r:id="rId2"/>
  </sheets>
  <definedNames/>
  <calcPr fullCalcOnLoad="1" refMode="R1C1"/>
</workbook>
</file>

<file path=xl/sharedStrings.xml><?xml version="1.0" encoding="utf-8"?>
<sst xmlns="http://schemas.openxmlformats.org/spreadsheetml/2006/main" count="1002" uniqueCount="326">
  <si>
    <t>Наименование</t>
  </si>
  <si>
    <t>Сумма на год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</si>
  <si>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</si>
  <si>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</si>
  <si>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</si>
  <si>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</si>
  <si>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</si>
  <si>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</si>
  <si>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</si>
  <si>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</si>
  <si>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</si>
  <si>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</si>
  <si>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</si>
  <si>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</si>
  <si>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</si>
  <si>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</si>
  <si>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</si>
  <si>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</si>
  <si>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</si>
  <si>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</si>
  <si>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 подведомственных учреждений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</si>
  <si>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</si>
  <si>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</si>
  <si>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</si>
  <si>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</si>
  <si>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</si>
  <si>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</si>
  <si>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</si>
  <si>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</si>
  <si>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</si>
  <si>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</si>
  <si>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</si>
  <si>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340</t>
  </si>
  <si>
    <t>08</t>
  </si>
  <si>
    <t>05</t>
  </si>
  <si>
    <t>03</t>
  </si>
  <si>
    <t xml:space="preserve">Сумма </t>
  </si>
  <si>
    <t>НАЛОГИ НА ИМУЩЕСТВО</t>
  </si>
  <si>
    <t>728</t>
  </si>
  <si>
    <t>Уличное освещение</t>
  </si>
  <si>
    <t>дефицит, профицит</t>
  </si>
  <si>
    <t>1 01 02020 01 0000 110</t>
  </si>
  <si>
    <t>001</t>
  </si>
  <si>
    <t>500</t>
  </si>
  <si>
    <t>1 01 0 0000 00 0000 000</t>
  </si>
  <si>
    <t xml:space="preserve">Культура, кинематография и средства массовой информации 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</si>
  <si>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</si>
  <si>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</si>
  <si>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</si>
  <si>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</si>
  <si>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</si>
  <si>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</si>
  <si>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</si>
  <si>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</si>
  <si>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</si>
  <si>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</si>
  <si>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</si>
  <si>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</si>
  <si>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</si>
  <si>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</si>
  <si>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</si>
  <si>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</si>
  <si>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</si>
  <si>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</si>
  <si>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</si>
  <si>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</si>
  <si>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</si>
  <si>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</si>
  <si>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</si>
  <si>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</si>
  <si>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</si>
  <si>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</si>
  <si>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</si>
  <si>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</si>
  <si>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</si>
  <si>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</si>
  <si>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</si>
  <si>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</si>
  <si>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</si>
  <si>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</si>
  <si>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</si>
  <si>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</si>
  <si>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</si>
  <si>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</si>
  <si>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</si>
  <si>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</si>
  <si>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</si>
  <si>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</si>
  <si>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</si>
  <si>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</si>
  <si>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</si>
  <si>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</si>
  <si>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</si>
  <si>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</si>
  <si>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</si>
  <si>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</si>
  <si>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</si>
  <si>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</si>
  <si>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</si>
  <si>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</si>
  <si>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</si>
  <si>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</si>
  <si>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</si>
  <si>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Культура</t>
  </si>
  <si>
    <t>Фонд софинансирования</t>
  </si>
  <si>
    <t>Выполнение функций казенными учреждениями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</si>
  <si>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</si>
  <si>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</si>
  <si>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</si>
  <si>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</si>
  <si>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>приложение № 8</t>
  </si>
  <si>
    <t xml:space="preserve"> Источники внутреннего финанстрования дефицита бюджета 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</si>
  <si>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</si>
  <si>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</si>
  <si>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</si>
  <si>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</si>
  <si>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</si>
  <si>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</si>
  <si>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</si>
  <si>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</si>
  <si>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</si>
  <si>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</si>
  <si>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</si>
  <si>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</si>
  <si>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</si>
  <si>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</si>
  <si>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</si>
  <si>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</si>
  <si>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</si>
  <si>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</si>
  <si>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</si>
  <si>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</si>
  <si>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</si>
  <si>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</si>
  <si>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</si>
  <si>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</si>
  <si>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</si>
  <si>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</si>
  <si>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</si>
  <si>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</si>
  <si>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165</t>
  </si>
  <si>
    <t>65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</si>
  <si>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</si>
  <si>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</si>
  <si>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</si>
  <si>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</si>
  <si>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</si>
  <si>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</si>
  <si>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обеспечение деятельности в сфере установленных функций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</si>
  <si>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</si>
  <si>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</si>
  <si>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</si>
  <si>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</si>
  <si>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</si>
  <si>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</si>
  <si>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</si>
  <si>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</si>
  <si>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</si>
  <si>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</si>
  <si>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</si>
  <si>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</si>
  <si>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</si>
  <si>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реализация мероприятий муниципальной программы за счет средств местного бюджета</t>
  </si>
  <si>
    <t>91.1.00.60100</t>
  </si>
  <si>
    <t>91.1.00.60101</t>
  </si>
  <si>
    <t>прочие мероприятия по благоустройству городских округов и поселений</t>
  </si>
  <si>
    <t>91.1.00.60105</t>
  </si>
  <si>
    <t>129</t>
  </si>
  <si>
    <t>строительство и содержание автомобильных дорог и инженерных сооружений на них в границах поселений</t>
  </si>
  <si>
    <t>91.1.00.60102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</si>
  <si>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</si>
  <si>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</si>
  <si>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91.1.00.60015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</si>
  <si>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</si>
  <si>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</si>
  <si>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</si>
  <si>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</si>
  <si>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</si>
  <si>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</si>
  <si>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</si>
  <si>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>субсидия за эффективность</t>
  </si>
  <si>
    <t>субсидия на выравнивание обеспеченности муниципальных образований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</si>
  <si>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</si>
  <si>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</si>
  <si>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</si>
  <si>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</si>
  <si>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</si>
  <si>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</si>
  <si>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</si>
  <si>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</si>
  <si>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</si>
  <si>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</si>
  <si>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</si>
  <si>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реализация перечня народных инициатив за счет областного бюджета</t>
  </si>
  <si>
    <t>реализация перечня народных инициатив за счет местного бюджета</t>
  </si>
  <si>
    <t>Непрограмные расходы органов местного самоуправления за счет средств областного бюджета</t>
  </si>
  <si>
    <t>НЕПРОГРАМНЫЕ РАСХОДЫ ОРГАНОВ МЕСТНОГО САМОУПРАВЛЕНИЯ</t>
  </si>
  <si>
    <t>Непрограмные расходы органов местного самоуправления за счет средств местного бюджета</t>
  </si>
  <si>
    <t>91.0.0000000</t>
  </si>
  <si>
    <t>91.2.0000000</t>
  </si>
  <si>
    <t>91.2.0072370</t>
  </si>
  <si>
    <t>91.1.0000000</t>
  </si>
  <si>
    <t>91.1.00S2370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</si>
  <si>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</si>
  <si>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</si>
  <si>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</si>
  <si>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</si>
  <si>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</si>
  <si>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</si>
  <si>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</si>
  <si>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</si>
  <si>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</si>
  <si>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</si>
  <si>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</si>
  <si>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</si>
  <si>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000 0103010010 0000 710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</si>
  <si>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</si>
  <si>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</si>
  <si>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</si>
  <si>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</si>
  <si>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</si>
  <si>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</si>
  <si>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</si>
  <si>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</si>
  <si>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</si>
  <si>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</si>
  <si>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</si>
  <si>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</si>
  <si>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</si>
  <si>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</si>
  <si>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</si>
  <si>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</si>
  <si>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</si>
  <si>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</si>
  <si>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2 02 04999 10 0000 151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</si>
  <si>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</si>
  <si>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</si>
  <si>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</si>
  <si>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</si>
  <si>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 xml:space="preserve">  Обеспечение деятельности в сфере установленных функций</t>
  </si>
  <si>
    <t xml:space="preserve">  Обслуживание государственного  (муниципального) долга</t>
  </si>
  <si>
    <t xml:space="preserve">  Обслуживание муниципального долга</t>
  </si>
  <si>
    <t>13</t>
  </si>
  <si>
    <t>700</t>
  </si>
  <si>
    <t>730</t>
  </si>
  <si>
    <t>"О бюджете на 2017год и плановый период 2018 и 2019 годов."</t>
  </si>
  <si>
    <t>Исполнение судебных актов</t>
  </si>
  <si>
    <t>830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</si>
  <si>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</si>
  <si>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</si>
  <si>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07</t>
  </si>
  <si>
    <t>91.1.00.60003</t>
  </si>
  <si>
    <t>Проведение выборов и референдумов</t>
  </si>
  <si>
    <t>123</t>
  </si>
  <si>
    <t>иные выплаты, за исключением фонда оплаты труда ( государственных) муниципальных органов, лицам ,привлекаемым согласно законодадельству для выполнения отдельных полномочий</t>
  </si>
  <si>
    <t xml:space="preserve">  Иные закупки товаров, работ и услуг для обеспечения государственных (муниципальных) нужд</t>
  </si>
  <si>
    <t>91 1 00 60013</t>
  </si>
  <si>
    <t>Мероприятия, проводимые к юбилейным и знаменательным датам</t>
  </si>
  <si>
    <t>Расходы на выплаты персоналу государственных (муниципальных) органов</t>
  </si>
  <si>
    <t>120</t>
  </si>
  <si>
    <t>Непрограмные расходы органов местного самоуправления</t>
  </si>
  <si>
    <t>Национальная оборона</t>
  </si>
  <si>
    <t xml:space="preserve"> 000 0103010000 0000 800</t>
  </si>
  <si>
    <t xml:space="preserve"> 000 0103010010 0000 810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</si>
  <si>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</si>
  <si>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</si>
  <si>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</si>
  <si>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</si>
  <si>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</si>
  <si>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</si>
  <si>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</si>
  <si>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ОСУЩ- Е  ПЕРВИЧНОГО ВОИНСКОГО УЧЕТА</t>
  </si>
  <si>
    <t>02 03</t>
  </si>
  <si>
    <t>ДОРОЖНОЕ ХОЗЯЙСТВО</t>
  </si>
  <si>
    <t>0409</t>
  </si>
  <si>
    <t>ЖИЛИЩНО-КОММУНАЛЬНОЕ ХОЗЯЙСТВО</t>
  </si>
  <si>
    <t>05 03</t>
  </si>
  <si>
    <t>КУЛЬТУРНО-СПОРТИВНЫЙ КОМПЛЕКС</t>
  </si>
  <si>
    <t>08 01</t>
  </si>
  <si>
    <t>ИНЫЕ МЕЖБЮДЖЕТНЫЕ ТРАНСФЕРТЫ</t>
  </si>
  <si>
    <t>14 03</t>
  </si>
  <si>
    <t xml:space="preserve">ИТОГО РАСХОДОВ </t>
  </si>
  <si>
    <t>БЛАГОУСТРОЙСТВО</t>
  </si>
  <si>
    <t>235,2</t>
  </si>
  <si>
    <t>5,2</t>
  </si>
  <si>
    <t>01 07</t>
  </si>
  <si>
    <t>13 01</t>
  </si>
  <si>
    <t>1</t>
  </si>
  <si>
    <t xml:space="preserve"> ФУНКЦИОНАЛЬНОЙ КЛАССИФИКАЦИИ РАСХОДОВ БЮЖДЕТА на 2017 год</t>
  </si>
  <si>
    <t>остаток 2 912 577,08</t>
  </si>
  <si>
    <t xml:space="preserve">НАЛОГИ НА ПРИБЫЛЬ , НАЛОГОВЫЕ ДОХОДЫ </t>
  </si>
  <si>
    <t>851</t>
  </si>
  <si>
    <t>Уплата налога на имущество организаций и земельного налога</t>
  </si>
  <si>
    <t>-2912,6</t>
  </si>
  <si>
    <t>1355</t>
  </si>
  <si>
    <t>2 02 15001 10 0000 151</t>
  </si>
  <si>
    <t>2 02 49999 00 0000 151</t>
  </si>
  <si>
    <t>2 02 29999 00 0000 151</t>
  </si>
  <si>
    <t>2 02 29999 10 0000 151</t>
  </si>
  <si>
    <t>2 02 35118 00 0000 151</t>
  </si>
  <si>
    <t>2 02 35118 10 0000 151</t>
  </si>
  <si>
    <t>2 02 30024 10 0000 151</t>
  </si>
  <si>
    <t xml:space="preserve">2 19 60010 10 0000 151 </t>
  </si>
  <si>
    <t>СМЕТА          МУНИЦИПАЛЬНОГО УЧРЕЖДЕНИЯ КУЛЬТУРЫ                                                                                               СМОЛЕНСКОГО МУНИЦИПАЛЬНОГО ОБРАЗОВАНИЯ НА 2017 ГОД</t>
  </si>
  <si>
    <t>759</t>
  </si>
  <si>
    <t>1168</t>
  </si>
  <si>
    <t>7307,7</t>
  </si>
  <si>
    <t>799,5</t>
  </si>
  <si>
    <t>5283,4</t>
  </si>
  <si>
    <t>94,8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</si>
  <si>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</si>
  <si>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</si>
  <si>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</si>
  <si>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</si>
  <si>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</si>
  <si>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</si>
  <si>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 xml:space="preserve"> от _______2017 г. № _______/дсп</t>
  </si>
  <si>
    <t xml:space="preserve">                                                             приложение № 10 к проекту </t>
  </si>
  <si>
    <t xml:space="preserve">                                                      "О бюджете на 2017год и плановый период 2018 и 2019 годов."</t>
  </si>
  <si>
    <t xml:space="preserve"> от _______ 2017 г. №_______/дсп</t>
  </si>
  <si>
    <t xml:space="preserve">приложение № 4  к проекту "О бюджете на 2017год и плановый период </t>
  </si>
  <si>
    <t xml:space="preserve"> от _______ 2017 г. № _______/дсп</t>
  </si>
  <si>
    <t xml:space="preserve">                                                             приложение № 1 к  проекту</t>
  </si>
  <si>
    <t xml:space="preserve">                                                       "О бюджете на 2017год и плановый период 2018 и 2019 годов."</t>
  </si>
  <si>
    <t>к проекту</t>
  </si>
  <si>
    <t xml:space="preserve"> от______ 2017 г. № _____/дсп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</si>
</sst>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_ ;\-#,##0.000\ "/>
    <numFmt numFmtId="180" formatCode="#,##0.0_ ;\-#,##0.0\ "/>
    <numFmt numFmtId="181" formatCode="0.00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00"/>
    <numFmt numFmtId="186" formatCode="#,##0.0&quot;р.&quot;"/>
    <numFmt numFmtId="187" formatCode="#,##0.00&quot;р.&quot;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sz val="8"/>
      <color indexed="8"/>
      <name val="Arial"/>
      <family val="2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rgb="FF000000"/>
      <name val="Arial"/>
      <family val="2"/>
    </font>
    <font>
      <sz val="10"/>
      <color rgb="FFFF0000"/>
      <name val="Arial Cyr"/>
      <family val="0"/>
    </font>
    <font>
      <b/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4" fontId="39" fillId="0" borderId="1">
      <alignment horizontal="right"/>
      <protection/>
    </xf>
    <xf numFmtId="0" fontId="39" fillId="0" borderId="2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2">
      <alignment horizontal="left" wrapText="1" indent="2"/>
      <protection/>
    </xf>
    <xf numFmtId="0" fontId="39" fillId="0" borderId="4">
      <alignment horizontal="left" wrapText="1" indent="2"/>
      <protection/>
    </xf>
    <xf numFmtId="49" fontId="39" fillId="0" borderId="5">
      <alignment horizontal="center" wrapText="1"/>
      <protection/>
    </xf>
    <xf numFmtId="49" fontId="39" fillId="0" borderId="5">
      <alignment horizontal="left" wrapText="1"/>
      <protection/>
    </xf>
    <xf numFmtId="49" fontId="39" fillId="0" borderId="5">
      <alignment horizontal="center" shrinkToFit="1"/>
      <protection/>
    </xf>
    <xf numFmtId="49" fontId="39" fillId="0" borderId="1">
      <alignment horizontal="center" shrinkToFit="1"/>
      <protection/>
    </xf>
    <xf numFmtId="0" fontId="47" fillId="0" borderId="4">
      <alignment horizontal="left" wrapText="1" indent="2"/>
      <protection/>
    </xf>
    <xf numFmtId="49" fontId="47" fillId="0" borderId="1">
      <alignment horizontal="center" shrinkToFit="1"/>
      <protection/>
    </xf>
    <xf numFmtId="0" fontId="39" fillId="0" borderId="0">
      <alignment/>
      <protection/>
    </xf>
    <xf numFmtId="49" fontId="39" fillId="0" borderId="6">
      <alignment horizontal="center" wrapText="1"/>
      <protection/>
    </xf>
    <xf numFmtId="49" fontId="39" fillId="0" borderId="7">
      <alignment horizontal="center" wrapText="1"/>
      <protection/>
    </xf>
    <xf numFmtId="0" fontId="39" fillId="0" borderId="8">
      <alignment/>
      <protection/>
    </xf>
    <xf numFmtId="49" fontId="39" fillId="0" borderId="9">
      <alignment horizontal="center"/>
      <protection/>
    </xf>
    <xf numFmtId="49" fontId="39" fillId="0" borderId="10">
      <alignment horizontal="center"/>
      <protection/>
    </xf>
    <xf numFmtId="4" fontId="39" fillId="0" borderId="11">
      <alignment horizontal="right"/>
      <protection/>
    </xf>
    <xf numFmtId="0" fontId="39" fillId="11" borderId="8">
      <alignment/>
      <protection/>
    </xf>
    <xf numFmtId="0" fontId="1" fillId="0" borderId="4">
      <alignment horizontal="left" wrapText="1"/>
      <protection/>
    </xf>
    <xf numFmtId="0" fontId="39" fillId="0" borderId="3">
      <alignment horizontal="left" wrapText="1"/>
      <protection/>
    </xf>
    <xf numFmtId="49" fontId="39" fillId="0" borderId="1">
      <alignment horizontal="center"/>
      <protection/>
    </xf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2" applyNumberFormat="0" applyAlignment="0" applyProtection="0"/>
    <xf numFmtId="0" fontId="22" fillId="16" borderId="13" applyNumberFormat="0" applyAlignment="0" applyProtection="0"/>
    <xf numFmtId="0" fontId="23" fillId="16" borderId="1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7" borderId="18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19" applyNumberFormat="0" applyFont="0" applyAlignment="0" applyProtection="0"/>
    <xf numFmtId="9" fontId="0" fillId="0" borderId="0" applyFont="0" applyFill="0" applyBorder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right"/>
    </xf>
    <xf numFmtId="0" fontId="6" fillId="0" borderId="21" xfId="0" applyFont="1" applyBorder="1" applyAlignment="1">
      <alignment wrapText="1"/>
    </xf>
    <xf numFmtId="49" fontId="6" fillId="0" borderId="21" xfId="0" applyNumberFormat="1" applyFont="1" applyBorder="1" applyAlignment="1">
      <alignment horizontal="right"/>
    </xf>
    <xf numFmtId="0" fontId="14" fillId="0" borderId="21" xfId="0" applyFont="1" applyBorder="1" applyAlignment="1">
      <alignment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 shrinkToFit="1"/>
    </xf>
    <xf numFmtId="0" fontId="14" fillId="0" borderId="21" xfId="0" applyFont="1" applyBorder="1" applyAlignment="1">
      <alignment horizontal="left" wrapText="1"/>
    </xf>
    <xf numFmtId="0" fontId="14" fillId="0" borderId="21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2" fillId="0" borderId="22" xfId="0" applyNumberFormat="1" applyFont="1" applyBorder="1" applyAlignment="1">
      <alignment horizontal="right"/>
    </xf>
    <xf numFmtId="1" fontId="13" fillId="0" borderId="22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6" fillId="0" borderId="26" xfId="0" applyNumberFormat="1" applyFont="1" applyBorder="1" applyAlignment="1" applyProtection="1">
      <alignment wrapText="1" shrinkToFit="1"/>
      <protection locked="0"/>
    </xf>
    <xf numFmtId="49" fontId="6" fillId="0" borderId="26" xfId="0" applyNumberFormat="1" applyFont="1" applyBorder="1" applyAlignment="1" applyProtection="1">
      <alignment horizontal="right" wrapText="1"/>
      <protection locked="0"/>
    </xf>
    <xf numFmtId="0" fontId="14" fillId="0" borderId="27" xfId="0" applyFont="1" applyFill="1" applyBorder="1" applyAlignment="1">
      <alignment horizontal="right"/>
    </xf>
    <xf numFmtId="49" fontId="3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2" fillId="0" borderId="22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176" fontId="14" fillId="0" borderId="22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8" fillId="0" borderId="22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right"/>
    </xf>
    <xf numFmtId="176" fontId="11" fillId="0" borderId="22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right" wrapText="1"/>
    </xf>
    <xf numFmtId="49" fontId="5" fillId="0" borderId="21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176" fontId="2" fillId="0" borderId="21" xfId="0" applyNumberFormat="1" applyFont="1" applyBorder="1" applyAlignment="1">
      <alignment horizontal="left"/>
    </xf>
    <xf numFmtId="49" fontId="14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176" fontId="6" fillId="0" borderId="21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left"/>
    </xf>
    <xf numFmtId="0" fontId="17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center"/>
    </xf>
    <xf numFmtId="0" fontId="35" fillId="0" borderId="21" xfId="0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/>
    </xf>
    <xf numFmtId="49" fontId="14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36" fillId="0" borderId="21" xfId="0" applyFont="1" applyBorder="1" applyAlignment="1">
      <alignment horizontal="left" wrapText="1"/>
    </xf>
    <xf numFmtId="0" fontId="36" fillId="0" borderId="21" xfId="0" applyFont="1" applyFill="1" applyBorder="1" applyAlignment="1">
      <alignment horizontal="left" wrapText="1"/>
    </xf>
    <xf numFmtId="176" fontId="0" fillId="0" borderId="21" xfId="0" applyNumberFormat="1" applyFont="1" applyBorder="1" applyAlignment="1">
      <alignment horizontal="left"/>
    </xf>
    <xf numFmtId="1" fontId="13" fillId="0" borderId="21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left"/>
    </xf>
    <xf numFmtId="176" fontId="0" fillId="0" borderId="21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176" fontId="1" fillId="0" borderId="21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176" fontId="18" fillId="0" borderId="21" xfId="0" applyNumberFormat="1" applyFont="1" applyBorder="1" applyAlignment="1">
      <alignment horizontal="left"/>
    </xf>
    <xf numFmtId="176" fontId="11" fillId="0" borderId="2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6" fillId="0" borderId="21" xfId="0" applyNumberFormat="1" applyFont="1" applyBorder="1" applyAlignment="1">
      <alignment wrapText="1"/>
    </xf>
    <xf numFmtId="2" fontId="37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 shrinkToFit="1"/>
    </xf>
    <xf numFmtId="49" fontId="6" fillId="0" borderId="21" xfId="0" applyNumberFormat="1" applyFont="1" applyBorder="1" applyAlignment="1">
      <alignment horizontal="center" wrapText="1"/>
    </xf>
    <xf numFmtId="0" fontId="6" fillId="0" borderId="21" xfId="53" applyNumberFormat="1" applyFont="1" applyBorder="1" applyProtection="1">
      <alignment horizontal="left" wrapText="1"/>
      <protection/>
    </xf>
    <xf numFmtId="49" fontId="6" fillId="0" borderId="21" xfId="48" applyNumberFormat="1" applyFont="1" applyBorder="1" applyProtection="1">
      <alignment horizontal="center"/>
      <protection/>
    </xf>
    <xf numFmtId="0" fontId="6" fillId="0" borderId="21" xfId="34" applyNumberFormat="1" applyFont="1" applyBorder="1" applyProtection="1">
      <alignment horizontal="left" wrapText="1"/>
      <protection/>
    </xf>
    <xf numFmtId="49" fontId="6" fillId="0" borderId="21" xfId="49" applyNumberFormat="1" applyFont="1" applyBorder="1" applyProtection="1">
      <alignment horizontal="center"/>
      <protection/>
    </xf>
    <xf numFmtId="0" fontId="6" fillId="0" borderId="21" xfId="35" applyNumberFormat="1" applyFont="1" applyBorder="1" applyProtection="1">
      <alignment horizontal="left" wrapText="1" indent="1"/>
      <protection/>
    </xf>
    <xf numFmtId="49" fontId="6" fillId="0" borderId="21" xfId="54" applyNumberFormat="1" applyFont="1" applyBorder="1" applyProtection="1">
      <alignment horizontal="center"/>
      <protection/>
    </xf>
    <xf numFmtId="4" fontId="6" fillId="0" borderId="21" xfId="33" applyNumberFormat="1" applyFont="1" applyBorder="1" applyProtection="1">
      <alignment horizontal="right"/>
      <protection/>
    </xf>
    <xf numFmtId="0" fontId="6" fillId="0" borderId="21" xfId="36" applyNumberFormat="1" applyFont="1" applyBorder="1" applyProtection="1">
      <alignment horizontal="left" wrapText="1" indent="2"/>
      <protection/>
    </xf>
    <xf numFmtId="0" fontId="6" fillId="0" borderId="21" xfId="37" applyNumberFormat="1" applyFont="1" applyBorder="1" applyProtection="1">
      <alignment horizontal="left" wrapText="1" indent="2"/>
      <protection/>
    </xf>
    <xf numFmtId="49" fontId="6" fillId="0" borderId="21" xfId="41" applyNumberFormat="1" applyFont="1" applyBorder="1" applyProtection="1">
      <alignment horizontal="center" shrinkToFit="1"/>
      <protection/>
    </xf>
    <xf numFmtId="1" fontId="14" fillId="0" borderId="21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38" fillId="0" borderId="21" xfId="0" applyFont="1" applyBorder="1" applyAlignment="1">
      <alignment/>
    </xf>
    <xf numFmtId="1" fontId="0" fillId="0" borderId="21" xfId="0" applyNumberFormat="1" applyFont="1" applyBorder="1" applyAlignment="1">
      <alignment horizontal="left"/>
    </xf>
    <xf numFmtId="176" fontId="14" fillId="0" borderId="23" xfId="0" applyNumberFormat="1" applyFont="1" applyBorder="1" applyAlignment="1">
      <alignment horizontal="right"/>
    </xf>
    <xf numFmtId="177" fontId="6" fillId="0" borderId="21" xfId="50" applyNumberFormat="1" applyFont="1" applyBorder="1" applyProtection="1">
      <alignment horizontal="right"/>
      <protection/>
    </xf>
    <xf numFmtId="49" fontId="6" fillId="0" borderId="28" xfId="0" applyNumberFormat="1" applyFont="1" applyBorder="1" applyAlignment="1">
      <alignment horizontal="center"/>
    </xf>
    <xf numFmtId="0" fontId="49" fillId="0" borderId="21" xfId="0" applyFont="1" applyBorder="1" applyAlignment="1">
      <alignment/>
    </xf>
    <xf numFmtId="0" fontId="50" fillId="0" borderId="21" xfId="0" applyFont="1" applyBorder="1" applyAlignment="1">
      <alignment horizontal="left" wrapText="1"/>
    </xf>
    <xf numFmtId="0" fontId="50" fillId="0" borderId="21" xfId="52" applyNumberFormat="1" applyFont="1" applyBorder="1" applyProtection="1">
      <alignment horizontal="left" wrapText="1"/>
      <protection/>
    </xf>
    <xf numFmtId="0" fontId="51" fillId="0" borderId="21" xfId="52" applyNumberFormat="1" applyFont="1" applyBorder="1" applyProtection="1">
      <alignment horizontal="left" wrapText="1"/>
      <protection/>
    </xf>
    <xf numFmtId="0" fontId="40" fillId="0" borderId="21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6" fillId="0" borderId="21" xfId="37" applyNumberFormat="1" applyFont="1" applyBorder="1" applyAlignment="1" applyProtection="1">
      <alignment horizontal="left" wrapText="1" indent="2"/>
      <protection/>
    </xf>
    <xf numFmtId="49" fontId="0" fillId="0" borderId="29" xfId="0" applyNumberForma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 wrapText="1"/>
    </xf>
    <xf numFmtId="177" fontId="6" fillId="0" borderId="21" xfId="33" applyNumberFormat="1" applyFont="1" applyBorder="1" applyProtection="1">
      <alignment horizontal="right"/>
      <protection/>
    </xf>
    <xf numFmtId="0" fontId="52" fillId="0" borderId="21" xfId="42" applyNumberFormat="1" applyFont="1" applyBorder="1" applyProtection="1">
      <alignment horizontal="left" wrapText="1" indent="2"/>
      <protection/>
    </xf>
    <xf numFmtId="49" fontId="52" fillId="0" borderId="21" xfId="43" applyNumberFormat="1" applyFont="1" applyBorder="1" applyProtection="1">
      <alignment horizontal="center" shrinkToFit="1"/>
      <protection/>
    </xf>
    <xf numFmtId="0" fontId="41" fillId="0" borderId="0" xfId="0" applyFont="1" applyAlignment="1">
      <alignment/>
    </xf>
    <xf numFmtId="0" fontId="12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50" fillId="0" borderId="0" xfId="0" applyFont="1" applyAlignment="1">
      <alignment wrapText="1"/>
    </xf>
    <xf numFmtId="176" fontId="0" fillId="0" borderId="28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38" fillId="0" borderId="21" xfId="52" applyNumberFormat="1" applyFont="1" applyBorder="1" applyProtection="1">
      <alignment horizontal="left" wrapText="1"/>
      <protection/>
    </xf>
    <xf numFmtId="0" fontId="40" fillId="0" borderId="21" xfId="52" applyNumberFormat="1" applyFont="1" applyBorder="1" applyProtection="1">
      <alignment horizontal="left" wrapText="1"/>
      <protection/>
    </xf>
    <xf numFmtId="2" fontId="2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0" fontId="6" fillId="0" borderId="0" xfId="64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64" applyFont="1" applyAlignment="1" applyProtection="1">
      <alignment wrapText="1"/>
      <protection/>
    </xf>
    <xf numFmtId="0" fontId="52" fillId="0" borderId="0" xfId="0" applyFont="1" applyAlignment="1">
      <alignment wrapText="1"/>
    </xf>
    <xf numFmtId="0" fontId="3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15" xfId="34"/>
    <cellStyle name="xl116" xfId="35"/>
    <cellStyle name="xl117" xfId="36"/>
    <cellStyle name="xl118" xfId="37"/>
    <cellStyle name="xl121" xfId="38"/>
    <cellStyle name="xl122" xfId="39"/>
    <cellStyle name="xl123" xfId="40"/>
    <cellStyle name="xl124" xfId="41"/>
    <cellStyle name="xl132" xfId="42"/>
    <cellStyle name="xl138" xfId="43"/>
    <cellStyle name="xl25" xfId="44"/>
    <cellStyle name="xl42" xfId="45"/>
    <cellStyle name="xl43" xfId="46"/>
    <cellStyle name="xl47" xfId="47"/>
    <cellStyle name="xl51" xfId="48"/>
    <cellStyle name="xl52" xfId="49"/>
    <cellStyle name="xl57" xfId="50"/>
    <cellStyle name="xl58" xfId="51"/>
    <cellStyle name="xl73" xfId="52"/>
    <cellStyle name="xl85" xfId="53"/>
    <cellStyle name="xl98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6/11400000000000000" TargetMode="External" /><Relationship Id="rId2" Type="http://schemas.openxmlformats.org/officeDocument/2006/relationships/hyperlink" Target="http://kodifikant.ru/codes/kbk2016/11402000000000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5.375" style="0" customWidth="1"/>
    <col min="2" max="2" width="9.75390625" style="0" customWidth="1"/>
    <col min="3" max="3" width="21.375" style="0" customWidth="1"/>
    <col min="4" max="4" width="12.875" style="0" customWidth="1"/>
    <col min="5" max="5" width="12.125" style="0" customWidth="1"/>
  </cols>
  <sheetData>
    <row r="1" ht="18.75" customHeight="1">
      <c r="A1" t="s">
        <v>322</v>
      </c>
    </row>
    <row r="2" ht="21.75" customHeight="1">
      <c r="A2" t="s">
        <v>323</v>
      </c>
    </row>
    <row r="3" spans="1:4" ht="18.75" customHeight="1">
      <c r="A3" s="168" t="s">
        <v>321</v>
      </c>
      <c r="C3" s="65"/>
      <c r="D3" s="65"/>
    </row>
    <row r="4" spans="1:3" ht="21" customHeight="1">
      <c r="A4" s="191" t="s">
        <v>46</v>
      </c>
      <c r="B4" s="191"/>
      <c r="C4" s="192"/>
    </row>
    <row r="5" spans="1:8" ht="58.5" customHeight="1">
      <c r="A5" s="27" t="s">
        <v>0</v>
      </c>
      <c r="B5" s="27" t="s">
        <v>88</v>
      </c>
      <c r="C5" s="27" t="s">
        <v>89</v>
      </c>
      <c r="D5" s="28" t="s">
        <v>1</v>
      </c>
      <c r="E5" s="19"/>
      <c r="F5" s="19"/>
      <c r="G5" s="19"/>
      <c r="H5" s="19"/>
    </row>
    <row r="6" spans="1:8" ht="12.75">
      <c r="A6" s="29" t="s">
        <v>47</v>
      </c>
      <c r="B6" s="27">
        <v>182</v>
      </c>
      <c r="C6" s="30" t="s">
        <v>3</v>
      </c>
      <c r="D6" s="146">
        <f>D7+D29+D32+D35</f>
        <v>11252</v>
      </c>
      <c r="E6" s="31"/>
      <c r="F6" s="31"/>
      <c r="G6" s="31"/>
      <c r="H6" s="31"/>
    </row>
    <row r="7" spans="1:8" ht="22.5" customHeight="1">
      <c r="A7" s="22" t="s">
        <v>290</v>
      </c>
      <c r="B7" s="45">
        <v>182</v>
      </c>
      <c r="C7" s="23" t="s">
        <v>44</v>
      </c>
      <c r="D7" s="22">
        <f>D8+D12+D17+D23</f>
        <v>11124</v>
      </c>
      <c r="E7" s="31"/>
      <c r="F7" s="31"/>
      <c r="G7" s="31"/>
      <c r="H7" s="31"/>
    </row>
    <row r="8" spans="1:8" ht="15.75" customHeight="1">
      <c r="A8" s="20" t="s">
        <v>2</v>
      </c>
      <c r="B8" s="45">
        <v>182</v>
      </c>
      <c r="C8" s="21" t="s">
        <v>4</v>
      </c>
      <c r="D8" s="22">
        <f>D9+D10+D11</f>
        <v>3534</v>
      </c>
      <c r="E8" s="31"/>
      <c r="F8" s="31"/>
      <c r="G8" s="31"/>
      <c r="H8" s="31"/>
    </row>
    <row r="9" spans="1:8" ht="72" customHeight="1">
      <c r="A9" s="24" t="s">
        <v>75</v>
      </c>
      <c r="B9" s="45">
        <v>182</v>
      </c>
      <c r="C9" s="21" t="s">
        <v>5</v>
      </c>
      <c r="D9" s="20">
        <v>3500</v>
      </c>
      <c r="E9" s="19"/>
      <c r="F9" s="19"/>
      <c r="G9" s="19"/>
      <c r="H9" s="19"/>
    </row>
    <row r="10" spans="1:8" ht="90" customHeight="1">
      <c r="A10" s="24" t="s">
        <v>76</v>
      </c>
      <c r="B10" s="45">
        <v>182</v>
      </c>
      <c r="C10" s="21" t="s">
        <v>41</v>
      </c>
      <c r="D10" s="20">
        <v>11</v>
      </c>
      <c r="E10" s="19"/>
      <c r="F10" s="19"/>
      <c r="G10" s="19"/>
      <c r="H10" s="19"/>
    </row>
    <row r="11" spans="1:8" ht="42.75" customHeight="1">
      <c r="A11" s="24" t="s">
        <v>77</v>
      </c>
      <c r="B11" s="45">
        <v>182</v>
      </c>
      <c r="C11" s="21" t="s">
        <v>64</v>
      </c>
      <c r="D11" s="20">
        <v>23</v>
      </c>
      <c r="E11" s="19"/>
      <c r="F11" s="19"/>
      <c r="G11" s="19"/>
      <c r="H11" s="19"/>
    </row>
    <row r="12" spans="1:8" ht="48.75" customHeight="1">
      <c r="A12" s="26" t="s">
        <v>122</v>
      </c>
      <c r="B12" s="27">
        <v>182</v>
      </c>
      <c r="C12" s="68" t="s">
        <v>134</v>
      </c>
      <c r="D12" s="22">
        <f>D13+D14+D15+D16</f>
        <v>1355</v>
      </c>
      <c r="E12" s="19"/>
      <c r="F12" s="19"/>
      <c r="G12" s="19"/>
      <c r="H12" s="19"/>
    </row>
    <row r="13" spans="1:8" ht="42.75" customHeight="1">
      <c r="A13" s="66" t="s">
        <v>118</v>
      </c>
      <c r="B13" s="45"/>
      <c r="C13" s="67" t="s">
        <v>123</v>
      </c>
      <c r="D13" s="20">
        <v>450</v>
      </c>
      <c r="E13" s="19"/>
      <c r="F13" s="19"/>
      <c r="G13" s="19"/>
      <c r="H13" s="19"/>
    </row>
    <row r="14" spans="1:8" ht="42.75" customHeight="1">
      <c r="A14" s="66" t="s">
        <v>119</v>
      </c>
      <c r="B14" s="45"/>
      <c r="C14" s="67" t="s">
        <v>124</v>
      </c>
      <c r="D14" s="20">
        <v>5</v>
      </c>
      <c r="E14" s="19"/>
      <c r="F14" s="19"/>
      <c r="G14" s="19"/>
      <c r="H14" s="19"/>
    </row>
    <row r="15" spans="1:8" ht="48.75" customHeight="1">
      <c r="A15" s="66" t="s">
        <v>120</v>
      </c>
      <c r="B15" s="45"/>
      <c r="C15" s="67" t="s">
        <v>125</v>
      </c>
      <c r="D15" s="20">
        <v>900</v>
      </c>
      <c r="E15" s="19"/>
      <c r="F15" s="19"/>
      <c r="G15" s="19"/>
      <c r="H15" s="19"/>
    </row>
    <row r="16" spans="1:8" ht="50.25" customHeight="1">
      <c r="A16" s="66" t="s">
        <v>121</v>
      </c>
      <c r="B16" s="45"/>
      <c r="C16" s="67" t="s">
        <v>126</v>
      </c>
      <c r="D16" s="20">
        <v>0</v>
      </c>
      <c r="E16" s="19"/>
      <c r="F16" s="19"/>
      <c r="G16" s="19"/>
      <c r="H16" s="19"/>
    </row>
    <row r="17" spans="1:8" ht="26.25" customHeight="1">
      <c r="A17" s="26" t="s">
        <v>37</v>
      </c>
      <c r="B17" s="45">
        <v>182</v>
      </c>
      <c r="C17" s="23" t="s">
        <v>48</v>
      </c>
      <c r="D17" s="22">
        <f>D18+D20</f>
        <v>6200</v>
      </c>
      <c r="E17" s="19"/>
      <c r="F17" s="19"/>
      <c r="G17" s="19"/>
      <c r="H17" s="19"/>
    </row>
    <row r="18" spans="1:8" ht="26.25" customHeight="1">
      <c r="A18" s="24" t="s">
        <v>6</v>
      </c>
      <c r="B18" s="45">
        <v>182</v>
      </c>
      <c r="C18" s="21" t="s">
        <v>49</v>
      </c>
      <c r="D18" s="20">
        <v>1100</v>
      </c>
      <c r="E18" s="19"/>
      <c r="F18" s="19"/>
      <c r="G18" s="19"/>
      <c r="H18" s="19"/>
    </row>
    <row r="19" spans="1:8" ht="38.25">
      <c r="A19" s="24" t="s">
        <v>50</v>
      </c>
      <c r="B19" s="45">
        <v>182</v>
      </c>
      <c r="C19" s="21" t="s">
        <v>7</v>
      </c>
      <c r="D19" s="20">
        <v>1100</v>
      </c>
      <c r="E19" s="31"/>
      <c r="F19" s="31"/>
      <c r="G19" s="31"/>
      <c r="H19" s="31"/>
    </row>
    <row r="20" spans="1:8" ht="12.75">
      <c r="A20" s="24" t="s">
        <v>51</v>
      </c>
      <c r="B20" s="45">
        <v>182</v>
      </c>
      <c r="C20" s="21" t="s">
        <v>52</v>
      </c>
      <c r="D20" s="20">
        <f>D21+D22</f>
        <v>5100</v>
      </c>
      <c r="E20" s="19"/>
      <c r="F20" s="19"/>
      <c r="G20" s="19"/>
      <c r="H20" s="19"/>
    </row>
    <row r="21" spans="1:8" ht="33.75" customHeight="1">
      <c r="A21" s="24" t="s">
        <v>136</v>
      </c>
      <c r="B21" s="45">
        <v>182</v>
      </c>
      <c r="C21" s="21" t="s">
        <v>137</v>
      </c>
      <c r="D21" s="20">
        <v>2600</v>
      </c>
      <c r="E21" s="19"/>
      <c r="F21" s="19"/>
      <c r="G21" s="19"/>
      <c r="H21" s="19"/>
    </row>
    <row r="22" spans="1:8" ht="25.5" customHeight="1">
      <c r="A22" s="24" t="s">
        <v>138</v>
      </c>
      <c r="B22" s="45">
        <v>182</v>
      </c>
      <c r="C22" s="21" t="s">
        <v>139</v>
      </c>
      <c r="D22" s="20">
        <v>2500</v>
      </c>
      <c r="E22" s="19"/>
      <c r="F22" s="19"/>
      <c r="G22" s="19"/>
      <c r="H22" s="19"/>
    </row>
    <row r="23" spans="1:8" ht="21" customHeight="1">
      <c r="A23" s="26" t="s">
        <v>78</v>
      </c>
      <c r="B23" s="45">
        <v>728</v>
      </c>
      <c r="C23" s="23" t="s">
        <v>56</v>
      </c>
      <c r="D23" s="22">
        <v>35</v>
      </c>
      <c r="E23" s="19"/>
      <c r="F23" s="19"/>
      <c r="G23" s="19"/>
      <c r="H23" s="19"/>
    </row>
    <row r="24" spans="1:8" ht="42" customHeight="1">
      <c r="A24" s="24" t="s">
        <v>79</v>
      </c>
      <c r="B24" s="45">
        <v>728</v>
      </c>
      <c r="C24" s="21" t="s">
        <v>55</v>
      </c>
      <c r="D24" s="20">
        <v>35</v>
      </c>
      <c r="E24" s="19"/>
      <c r="F24" s="19"/>
      <c r="G24" s="19"/>
      <c r="H24" s="19"/>
    </row>
    <row r="25" spans="1:8" ht="51">
      <c r="A25" s="24" t="s">
        <v>74</v>
      </c>
      <c r="B25" s="45">
        <v>728</v>
      </c>
      <c r="C25" s="21" t="s">
        <v>57</v>
      </c>
      <c r="D25" s="20">
        <v>35</v>
      </c>
      <c r="E25" s="19"/>
      <c r="F25" s="19"/>
      <c r="G25" s="19"/>
      <c r="H25" s="19"/>
    </row>
    <row r="26" spans="1:8" ht="33.75" customHeight="1">
      <c r="A26" s="26" t="s">
        <v>59</v>
      </c>
      <c r="B26" s="45">
        <v>182</v>
      </c>
      <c r="C26" s="21" t="s">
        <v>60</v>
      </c>
      <c r="D26" s="22">
        <v>0</v>
      </c>
      <c r="E26" s="19"/>
      <c r="F26" s="19"/>
      <c r="G26" s="19"/>
      <c r="H26" s="19"/>
    </row>
    <row r="27" spans="1:8" ht="19.5" customHeight="1">
      <c r="A27" s="24" t="s">
        <v>61</v>
      </c>
      <c r="B27" s="45">
        <v>182</v>
      </c>
      <c r="C27" s="21" t="s">
        <v>62</v>
      </c>
      <c r="D27" s="20">
        <v>0</v>
      </c>
      <c r="E27" s="19"/>
      <c r="F27" s="19"/>
      <c r="G27" s="19"/>
      <c r="H27" s="19"/>
    </row>
    <row r="28" spans="1:8" ht="28.5" customHeight="1">
      <c r="A28" s="24" t="s">
        <v>63</v>
      </c>
      <c r="B28" s="45">
        <v>182</v>
      </c>
      <c r="C28" s="21" t="s">
        <v>66</v>
      </c>
      <c r="D28" s="20">
        <v>0</v>
      </c>
      <c r="E28" s="19"/>
      <c r="F28" s="19"/>
      <c r="G28" s="19"/>
      <c r="H28" s="19"/>
    </row>
    <row r="29" spans="1:8" ht="44.25" customHeight="1">
      <c r="A29" s="26" t="s">
        <v>186</v>
      </c>
      <c r="B29" s="45">
        <v>728</v>
      </c>
      <c r="C29" s="21" t="s">
        <v>187</v>
      </c>
      <c r="D29" s="20">
        <v>15</v>
      </c>
      <c r="E29" s="19"/>
      <c r="F29" s="19"/>
      <c r="G29" s="19"/>
      <c r="H29" s="19"/>
    </row>
    <row r="30" spans="1:8" ht="69" customHeight="1">
      <c r="A30" s="127" t="s">
        <v>188</v>
      </c>
      <c r="B30" s="45">
        <v>728</v>
      </c>
      <c r="C30" s="21" t="s">
        <v>189</v>
      </c>
      <c r="D30" s="20">
        <v>15</v>
      </c>
      <c r="E30" s="19"/>
      <c r="F30" s="19"/>
      <c r="G30" s="19"/>
      <c r="H30" s="19"/>
    </row>
    <row r="31" spans="1:8" ht="74.25" customHeight="1">
      <c r="A31" s="24" t="s">
        <v>190</v>
      </c>
      <c r="B31" s="45">
        <v>728</v>
      </c>
      <c r="C31" s="21" t="s">
        <v>191</v>
      </c>
      <c r="D31" s="20">
        <v>15</v>
      </c>
      <c r="E31" s="19"/>
      <c r="F31" s="19"/>
      <c r="G31" s="19"/>
      <c r="H31" s="19"/>
    </row>
    <row r="32" spans="1:8" ht="30" customHeight="1">
      <c r="A32" s="26" t="s">
        <v>80</v>
      </c>
      <c r="B32" s="27">
        <v>728</v>
      </c>
      <c r="C32" s="23" t="s">
        <v>58</v>
      </c>
      <c r="D32" s="22">
        <v>45</v>
      </c>
      <c r="E32" s="19"/>
      <c r="F32" s="19"/>
      <c r="G32" s="19"/>
      <c r="H32" s="19"/>
    </row>
    <row r="33" spans="1:8" ht="21.75" customHeight="1">
      <c r="A33" s="24" t="s">
        <v>90</v>
      </c>
      <c r="B33" s="45">
        <v>728</v>
      </c>
      <c r="C33" s="21" t="s">
        <v>67</v>
      </c>
      <c r="D33" s="20">
        <v>45</v>
      </c>
      <c r="E33" s="19"/>
      <c r="F33" s="19"/>
      <c r="G33" s="19"/>
      <c r="H33" s="19"/>
    </row>
    <row r="34" spans="1:8" ht="21.75" customHeight="1">
      <c r="A34" s="24" t="s">
        <v>81</v>
      </c>
      <c r="B34" s="45">
        <v>728</v>
      </c>
      <c r="C34" s="21" t="s">
        <v>68</v>
      </c>
      <c r="D34" s="20">
        <v>45</v>
      </c>
      <c r="E34" s="19"/>
      <c r="F34" s="19"/>
      <c r="G34" s="19"/>
      <c r="H34" s="19"/>
    </row>
    <row r="35" spans="1:8" ht="21.75" customHeight="1">
      <c r="A35" s="186" t="s">
        <v>310</v>
      </c>
      <c r="B35" s="45">
        <v>728</v>
      </c>
      <c r="C35" s="187" t="s">
        <v>311</v>
      </c>
      <c r="D35" s="20">
        <v>68</v>
      </c>
      <c r="E35" s="19"/>
      <c r="F35" s="19"/>
      <c r="G35" s="19"/>
      <c r="H35" s="19"/>
    </row>
    <row r="36" spans="1:8" ht="79.5" customHeight="1">
      <c r="A36" s="188" t="s">
        <v>312</v>
      </c>
      <c r="B36" s="45">
        <v>728</v>
      </c>
      <c r="C36" s="187" t="s">
        <v>313</v>
      </c>
      <c r="D36" s="20">
        <v>68</v>
      </c>
      <c r="E36" s="19"/>
      <c r="F36" s="19"/>
      <c r="G36" s="19"/>
      <c r="H36" s="19"/>
    </row>
    <row r="37" spans="1:8" ht="81" customHeight="1">
      <c r="A37" s="189" t="s">
        <v>314</v>
      </c>
      <c r="B37" s="45">
        <v>728</v>
      </c>
      <c r="C37" s="187" t="s">
        <v>315</v>
      </c>
      <c r="D37" s="20">
        <v>68</v>
      </c>
      <c r="E37" s="19"/>
      <c r="F37" s="19"/>
      <c r="G37" s="19"/>
      <c r="H37" s="19"/>
    </row>
    <row r="38" spans="1:8" ht="27" customHeight="1">
      <c r="A38" s="26" t="s">
        <v>82</v>
      </c>
      <c r="B38" s="45">
        <v>728</v>
      </c>
      <c r="C38" s="23" t="s">
        <v>83</v>
      </c>
      <c r="D38" s="174">
        <f>SUM(D39+D42+D44+D49+D52-D56)</f>
        <v>4464.9</v>
      </c>
      <c r="E38" s="19"/>
      <c r="F38" s="19"/>
      <c r="G38" s="19"/>
      <c r="H38" s="19"/>
    </row>
    <row r="39" spans="1:8" ht="15.75" customHeight="1">
      <c r="A39" s="24" t="s">
        <v>53</v>
      </c>
      <c r="B39" s="45">
        <v>728</v>
      </c>
      <c r="C39" s="21" t="s">
        <v>295</v>
      </c>
      <c r="D39" s="20">
        <f>D40+D41</f>
        <v>3257.2</v>
      </c>
      <c r="E39" s="19"/>
      <c r="F39" s="19"/>
      <c r="G39" s="19"/>
      <c r="H39" s="19"/>
    </row>
    <row r="40" spans="1:8" ht="25.5">
      <c r="A40" s="24" t="s">
        <v>127</v>
      </c>
      <c r="B40" s="45">
        <v>728</v>
      </c>
      <c r="C40" s="21" t="s">
        <v>295</v>
      </c>
      <c r="D40" s="20">
        <v>0</v>
      </c>
      <c r="E40" s="31"/>
      <c r="F40" s="31"/>
      <c r="G40" s="31"/>
      <c r="H40" s="31"/>
    </row>
    <row r="41" spans="1:8" ht="26.25">
      <c r="A41" s="24" t="s">
        <v>128</v>
      </c>
      <c r="B41" s="45">
        <v>728</v>
      </c>
      <c r="C41" s="21" t="s">
        <v>295</v>
      </c>
      <c r="D41" s="20">
        <v>3257.2</v>
      </c>
      <c r="E41" s="176">
        <v>3257162</v>
      </c>
      <c r="F41" s="31"/>
      <c r="G41" s="31"/>
      <c r="H41" s="31"/>
    </row>
    <row r="42" spans="1:8" ht="13.5" customHeight="1">
      <c r="A42" s="61" t="s">
        <v>236</v>
      </c>
      <c r="B42" s="62"/>
      <c r="C42" s="85" t="s">
        <v>296</v>
      </c>
      <c r="D42" s="63" t="s">
        <v>304</v>
      </c>
      <c r="E42" s="175"/>
      <c r="F42" s="19"/>
      <c r="G42" s="19"/>
      <c r="H42" s="19"/>
    </row>
    <row r="43" spans="1:8" ht="26.25">
      <c r="A43" s="61" t="s">
        <v>235</v>
      </c>
      <c r="B43" s="62">
        <v>728</v>
      </c>
      <c r="C43" s="85" t="s">
        <v>234</v>
      </c>
      <c r="D43" s="63" t="s">
        <v>304</v>
      </c>
      <c r="E43" s="176">
        <v>759029</v>
      </c>
      <c r="F43" s="19"/>
      <c r="G43" s="19"/>
      <c r="H43" s="19"/>
    </row>
    <row r="44" spans="1:8" ht="21" customHeight="1">
      <c r="A44" s="24" t="s">
        <v>84</v>
      </c>
      <c r="B44" s="45">
        <v>728</v>
      </c>
      <c r="C44" s="25" t="s">
        <v>297</v>
      </c>
      <c r="D44" s="20">
        <f>D45</f>
        <v>250</v>
      </c>
      <c r="E44" s="19"/>
      <c r="F44" s="19"/>
      <c r="G44" s="19"/>
      <c r="H44" s="19"/>
    </row>
    <row r="45" spans="1:8" ht="18.75" customHeight="1">
      <c r="A45" s="24" t="s">
        <v>85</v>
      </c>
      <c r="B45" s="45">
        <v>728</v>
      </c>
      <c r="C45" s="25" t="s">
        <v>298</v>
      </c>
      <c r="D45" s="20">
        <f>D46+D47+D48</f>
        <v>250</v>
      </c>
      <c r="E45" s="19"/>
      <c r="F45" s="19"/>
      <c r="G45" s="19"/>
      <c r="H45" s="19"/>
    </row>
    <row r="46" spans="1:8" ht="24" customHeight="1">
      <c r="A46" s="24" t="s">
        <v>181</v>
      </c>
      <c r="B46" s="45">
        <v>728</v>
      </c>
      <c r="C46" s="25" t="s">
        <v>298</v>
      </c>
      <c r="D46" s="20"/>
      <c r="E46" s="19"/>
      <c r="F46" s="19"/>
      <c r="G46" s="19"/>
      <c r="H46" s="19"/>
    </row>
    <row r="47" spans="1:8" ht="18.75" customHeight="1">
      <c r="A47" s="24" t="s">
        <v>180</v>
      </c>
      <c r="B47" s="45">
        <v>728</v>
      </c>
      <c r="C47" s="25" t="s">
        <v>298</v>
      </c>
      <c r="D47" s="20">
        <v>250</v>
      </c>
      <c r="E47" s="19"/>
      <c r="F47" s="19"/>
      <c r="G47" s="19"/>
      <c r="H47" s="19"/>
    </row>
    <row r="48" spans="1:8" ht="18.75" customHeight="1">
      <c r="A48" s="24" t="s">
        <v>192</v>
      </c>
      <c r="B48" s="45">
        <v>728</v>
      </c>
      <c r="C48" s="25" t="s">
        <v>298</v>
      </c>
      <c r="D48" s="20"/>
      <c r="E48" s="19"/>
      <c r="F48" s="19"/>
      <c r="G48" s="19"/>
      <c r="H48" s="19"/>
    </row>
    <row r="49" spans="1:8" ht="27.75" customHeight="1">
      <c r="A49" s="46" t="s">
        <v>69</v>
      </c>
      <c r="B49" s="45">
        <v>728</v>
      </c>
      <c r="C49" s="21" t="s">
        <v>299</v>
      </c>
      <c r="D49" s="25">
        <f>D50+D55</f>
        <v>235.89999999999998</v>
      </c>
      <c r="E49" s="19"/>
      <c r="F49" s="19"/>
      <c r="G49" s="19"/>
      <c r="H49" s="19"/>
    </row>
    <row r="50" spans="1:8" ht="30.75" customHeight="1">
      <c r="A50" s="24" t="s">
        <v>86</v>
      </c>
      <c r="B50" s="45">
        <v>728</v>
      </c>
      <c r="C50" s="21" t="s">
        <v>299</v>
      </c>
      <c r="D50" s="20">
        <v>235.2</v>
      </c>
      <c r="E50" s="19"/>
      <c r="F50" s="19"/>
      <c r="G50" s="19"/>
      <c r="H50" s="19"/>
    </row>
    <row r="51" spans="1:8" ht="42" customHeight="1">
      <c r="A51" s="24" t="s">
        <v>70</v>
      </c>
      <c r="B51" s="45">
        <v>728</v>
      </c>
      <c r="C51" s="21" t="s">
        <v>300</v>
      </c>
      <c r="D51" s="25" t="s">
        <v>283</v>
      </c>
      <c r="E51" s="19"/>
      <c r="F51" s="19"/>
      <c r="G51" s="19"/>
      <c r="H51" s="19"/>
    </row>
    <row r="52" spans="1:8" ht="26.25" customHeight="1" hidden="1">
      <c r="A52" s="61"/>
      <c r="B52" s="62"/>
      <c r="C52" s="64"/>
      <c r="D52" s="63"/>
      <c r="E52" s="19"/>
      <c r="F52" s="19"/>
      <c r="G52" s="19"/>
      <c r="H52" s="19"/>
    </row>
    <row r="53" spans="1:8" ht="18.75" customHeight="1" hidden="1">
      <c r="A53" s="61"/>
      <c r="B53" s="62"/>
      <c r="C53" s="64"/>
      <c r="D53" s="63"/>
      <c r="E53" s="19"/>
      <c r="F53" s="19"/>
      <c r="G53" s="19"/>
      <c r="H53" s="19"/>
    </row>
    <row r="54" spans="1:8" ht="29.25" customHeight="1" hidden="1">
      <c r="A54" s="61"/>
      <c r="B54" s="62"/>
      <c r="C54" s="64"/>
      <c r="D54" s="63"/>
      <c r="E54" s="19"/>
      <c r="F54" s="19"/>
      <c r="G54" s="19"/>
      <c r="H54" s="19"/>
    </row>
    <row r="55" spans="1:8" ht="29.25" customHeight="1">
      <c r="A55" s="61" t="s">
        <v>132</v>
      </c>
      <c r="B55" s="62">
        <v>728</v>
      </c>
      <c r="C55" s="85" t="s">
        <v>301</v>
      </c>
      <c r="D55" s="63" t="s">
        <v>133</v>
      </c>
      <c r="E55" s="19"/>
      <c r="F55" s="19"/>
      <c r="G55" s="19"/>
      <c r="H55" s="19"/>
    </row>
    <row r="56" spans="1:8" ht="29.25" customHeight="1">
      <c r="A56" s="61"/>
      <c r="B56" s="62">
        <v>728</v>
      </c>
      <c r="C56" s="85" t="s">
        <v>302</v>
      </c>
      <c r="D56" s="173">
        <v>37.2</v>
      </c>
      <c r="E56" s="19"/>
      <c r="F56" s="19"/>
      <c r="G56" s="19"/>
      <c r="H56" s="19"/>
    </row>
    <row r="57" spans="1:8" ht="17.25" customHeight="1">
      <c r="A57" s="47" t="s">
        <v>8</v>
      </c>
      <c r="B57" s="48"/>
      <c r="C57" s="49"/>
      <c r="D57" s="152">
        <f>D38+D6</f>
        <v>15716.9</v>
      </c>
      <c r="E57" s="19"/>
      <c r="F57" s="19"/>
      <c r="G57" s="19"/>
      <c r="H57" s="19"/>
    </row>
    <row r="58" spans="1:8" ht="11.25" customHeight="1">
      <c r="A58" s="53"/>
      <c r="B58" s="53"/>
      <c r="C58" s="54"/>
      <c r="D58" s="55"/>
      <c r="E58" s="19"/>
      <c r="F58" s="19"/>
      <c r="G58" s="19"/>
      <c r="H58" s="19"/>
    </row>
    <row r="59" spans="1:8" ht="24" customHeight="1">
      <c r="A59" s="129" t="s">
        <v>289</v>
      </c>
      <c r="B59" s="50"/>
      <c r="C59" s="51"/>
      <c r="D59" s="52"/>
      <c r="E59" s="19"/>
      <c r="F59" s="19"/>
      <c r="G59" s="19"/>
      <c r="H59" s="19"/>
    </row>
    <row r="60" spans="1:8" ht="12.75">
      <c r="A60" s="2"/>
      <c r="B60" s="2"/>
      <c r="C60" s="2"/>
      <c r="D60" s="2"/>
      <c r="E60" s="32"/>
      <c r="F60" s="1"/>
      <c r="G60" s="1"/>
      <c r="H60" s="1"/>
    </row>
    <row r="61" spans="5:8" ht="21" customHeight="1">
      <c r="E61" s="1"/>
      <c r="F61" s="1"/>
      <c r="G61" s="1"/>
      <c r="H61" s="1"/>
    </row>
    <row r="62" spans="1:8" ht="12.75">
      <c r="A62" t="s">
        <v>317</v>
      </c>
      <c r="E62" s="1"/>
      <c r="F62" s="1"/>
      <c r="G62" s="1"/>
      <c r="H62" s="1"/>
    </row>
    <row r="63" spans="1:8" ht="12.75">
      <c r="A63" t="s">
        <v>318</v>
      </c>
      <c r="E63" s="1"/>
      <c r="F63" s="1"/>
      <c r="G63" s="1"/>
      <c r="H63" s="1"/>
    </row>
    <row r="64" spans="1:8" ht="18.75">
      <c r="A64" s="168" t="s">
        <v>316</v>
      </c>
      <c r="E64" s="1"/>
      <c r="F64" s="1"/>
      <c r="G64" s="1"/>
      <c r="H64" s="1"/>
    </row>
    <row r="65" spans="1:8" ht="12.75">
      <c r="A65" s="193" t="s">
        <v>111</v>
      </c>
      <c r="B65" s="193"/>
      <c r="C65" s="193"/>
      <c r="D65" s="11"/>
      <c r="E65" s="33"/>
      <c r="F65" s="33"/>
      <c r="G65" s="33"/>
      <c r="H65" s="33"/>
    </row>
    <row r="66" spans="1:8" ht="12.75">
      <c r="A66" s="12"/>
      <c r="B66" s="12"/>
      <c r="C66" s="12"/>
      <c r="D66" s="11"/>
      <c r="E66" s="33"/>
      <c r="F66" s="33"/>
      <c r="G66" s="33"/>
      <c r="H66" s="33"/>
    </row>
    <row r="67" spans="1:8" ht="51">
      <c r="A67" s="6" t="s">
        <v>0</v>
      </c>
      <c r="B67" s="27" t="s">
        <v>88</v>
      </c>
      <c r="C67" s="56" t="s">
        <v>87</v>
      </c>
      <c r="D67" s="5" t="s">
        <v>9</v>
      </c>
      <c r="E67" s="1"/>
      <c r="F67" s="1"/>
      <c r="G67" s="1"/>
      <c r="H67" s="1"/>
    </row>
    <row r="68" spans="1:8" ht="12.75">
      <c r="A68" s="136" t="s">
        <v>203</v>
      </c>
      <c r="B68" s="45">
        <v>728</v>
      </c>
      <c r="C68" s="137" t="s">
        <v>204</v>
      </c>
      <c r="D68" s="153">
        <f>D81+D75-D77</f>
        <v>2912.6000000000004</v>
      </c>
      <c r="E68" s="1"/>
      <c r="F68" s="1"/>
      <c r="G68" s="1"/>
      <c r="H68" s="1"/>
    </row>
    <row r="69" spans="1:8" ht="12.75">
      <c r="A69" s="138" t="s">
        <v>205</v>
      </c>
      <c r="B69" s="45">
        <v>728</v>
      </c>
      <c r="C69" s="139" t="s">
        <v>206</v>
      </c>
      <c r="D69" s="139" t="s">
        <v>206</v>
      </c>
      <c r="E69" s="1"/>
      <c r="F69" s="18"/>
      <c r="G69" s="18"/>
      <c r="H69" s="18"/>
    </row>
    <row r="70" spans="1:8" ht="12.75">
      <c r="A70" s="140" t="s">
        <v>207</v>
      </c>
      <c r="B70" s="45">
        <v>728</v>
      </c>
      <c r="C70" s="141" t="s">
        <v>204</v>
      </c>
      <c r="D70" s="165">
        <v>2912.6</v>
      </c>
      <c r="E70" s="1"/>
      <c r="F70" s="1"/>
      <c r="G70" s="1"/>
      <c r="H70" s="1"/>
    </row>
    <row r="71" spans="1:8" ht="12.75">
      <c r="A71" s="143" t="s">
        <v>112</v>
      </c>
      <c r="B71" s="45">
        <v>728</v>
      </c>
      <c r="C71" s="139" t="s">
        <v>206</v>
      </c>
      <c r="D71" s="139" t="s">
        <v>206</v>
      </c>
      <c r="E71" s="1"/>
      <c r="F71" s="1"/>
      <c r="G71" s="1"/>
      <c r="H71" s="1"/>
    </row>
    <row r="72" spans="1:8" ht="13.5" customHeight="1">
      <c r="A72" s="136"/>
      <c r="B72" s="45">
        <v>728</v>
      </c>
      <c r="C72" s="141" t="s">
        <v>206</v>
      </c>
      <c r="D72" s="141" t="s">
        <v>206</v>
      </c>
      <c r="E72" s="1"/>
      <c r="F72" s="1"/>
      <c r="G72" s="1"/>
      <c r="H72" s="1"/>
    </row>
    <row r="73" spans="1:8" ht="33.75" customHeight="1">
      <c r="A73" s="166" t="s">
        <v>208</v>
      </c>
      <c r="B73" s="135" t="s">
        <v>38</v>
      </c>
      <c r="C73" s="167" t="s">
        <v>209</v>
      </c>
      <c r="D73" s="142">
        <v>0</v>
      </c>
      <c r="E73" s="1"/>
      <c r="F73" s="1"/>
      <c r="G73" s="1"/>
      <c r="H73" s="1"/>
    </row>
    <row r="74" spans="1:8" ht="39" customHeight="1">
      <c r="A74" s="166" t="s">
        <v>210</v>
      </c>
      <c r="B74" s="135" t="s">
        <v>38</v>
      </c>
      <c r="C74" s="167" t="s">
        <v>211</v>
      </c>
      <c r="D74" s="142">
        <v>0</v>
      </c>
      <c r="E74" s="1"/>
      <c r="F74" s="1"/>
      <c r="G74" s="1"/>
      <c r="H74" s="1"/>
    </row>
    <row r="75" spans="1:8" ht="39" customHeight="1">
      <c r="A75" s="166" t="s">
        <v>212</v>
      </c>
      <c r="B75" s="135"/>
      <c r="C75" s="167" t="s">
        <v>213</v>
      </c>
      <c r="D75" s="142">
        <v>310</v>
      </c>
      <c r="E75" s="1"/>
      <c r="F75" s="1"/>
      <c r="G75" s="1"/>
      <c r="H75" s="1"/>
    </row>
    <row r="76" spans="1:8" ht="39" customHeight="1">
      <c r="A76" s="166" t="s">
        <v>214</v>
      </c>
      <c r="B76" s="135"/>
      <c r="C76" s="167" t="s">
        <v>215</v>
      </c>
      <c r="D76" s="142">
        <v>310</v>
      </c>
      <c r="E76" s="1"/>
      <c r="F76" s="1"/>
      <c r="G76" s="1"/>
      <c r="H76" s="1"/>
    </row>
    <row r="77" spans="1:8" ht="39.75" customHeight="1">
      <c r="A77" s="144" t="s">
        <v>265</v>
      </c>
      <c r="B77" s="135" t="s">
        <v>38</v>
      </c>
      <c r="C77" s="167" t="s">
        <v>262</v>
      </c>
      <c r="D77" s="142">
        <v>310</v>
      </c>
      <c r="E77" s="1"/>
      <c r="F77" s="18"/>
      <c r="G77" s="18"/>
      <c r="H77" s="18"/>
    </row>
    <row r="78" spans="1:8" ht="39" customHeight="1">
      <c r="A78" s="161" t="s">
        <v>264</v>
      </c>
      <c r="B78" s="135" t="s">
        <v>38</v>
      </c>
      <c r="C78" s="167" t="s">
        <v>263</v>
      </c>
      <c r="D78" s="142">
        <v>310</v>
      </c>
      <c r="E78" s="1"/>
      <c r="F78" s="18"/>
      <c r="G78" s="18"/>
      <c r="H78" s="18"/>
    </row>
    <row r="79" spans="1:8" ht="12.75">
      <c r="A79" s="140" t="s">
        <v>216</v>
      </c>
      <c r="B79" s="135" t="s">
        <v>24</v>
      </c>
      <c r="C79" s="141" t="s">
        <v>204</v>
      </c>
      <c r="D79" s="142" t="s">
        <v>113</v>
      </c>
      <c r="E79" s="1"/>
      <c r="F79" s="18"/>
      <c r="G79" s="18"/>
      <c r="H79" s="18"/>
    </row>
    <row r="80" spans="1:8" ht="12.75">
      <c r="A80" s="143" t="s">
        <v>112</v>
      </c>
      <c r="B80" s="135" t="s">
        <v>24</v>
      </c>
      <c r="C80" s="139" t="s">
        <v>206</v>
      </c>
      <c r="D80" s="139" t="s">
        <v>206</v>
      </c>
      <c r="E80" s="1"/>
      <c r="F80" s="34"/>
      <c r="G80" s="1"/>
      <c r="H80" s="1"/>
    </row>
    <row r="81" spans="1:8" ht="12.75">
      <c r="A81" s="140" t="s">
        <v>217</v>
      </c>
      <c r="B81" s="135" t="s">
        <v>24</v>
      </c>
      <c r="C81" s="141" t="s">
        <v>204</v>
      </c>
      <c r="D81" s="142">
        <f>D82</f>
        <v>2912.6000000000004</v>
      </c>
      <c r="E81" s="1"/>
      <c r="F81" s="18"/>
      <c r="G81" s="18"/>
      <c r="H81" s="18"/>
    </row>
    <row r="82" spans="1:8" ht="25.5">
      <c r="A82" s="144" t="s">
        <v>218</v>
      </c>
      <c r="B82" s="135" t="s">
        <v>24</v>
      </c>
      <c r="C82" s="145" t="s">
        <v>219</v>
      </c>
      <c r="D82" s="142">
        <f>D83+D87</f>
        <v>2912.6000000000004</v>
      </c>
      <c r="E82" s="1"/>
      <c r="F82" s="1"/>
      <c r="G82" s="1"/>
      <c r="H82" s="1"/>
    </row>
    <row r="83" spans="1:8" ht="12.75">
      <c r="A83" s="140" t="s">
        <v>220</v>
      </c>
      <c r="B83" s="135" t="s">
        <v>24</v>
      </c>
      <c r="C83" s="141" t="s">
        <v>204</v>
      </c>
      <c r="D83" s="142">
        <v>-15716.9</v>
      </c>
      <c r="E83" s="1"/>
      <c r="F83" s="1"/>
      <c r="G83" s="1"/>
      <c r="H83" s="1"/>
    </row>
    <row r="84" spans="1:8" ht="12.75">
      <c r="A84" s="144" t="s">
        <v>114</v>
      </c>
      <c r="B84" s="135" t="s">
        <v>24</v>
      </c>
      <c r="C84" s="145" t="s">
        <v>221</v>
      </c>
      <c r="D84" s="142">
        <v>-15716.9</v>
      </c>
      <c r="E84" s="1"/>
      <c r="F84" s="1"/>
      <c r="G84" s="1"/>
      <c r="H84" s="1"/>
    </row>
    <row r="85" spans="1:8" ht="12.75">
      <c r="A85" s="144" t="s">
        <v>115</v>
      </c>
      <c r="B85" s="135" t="s">
        <v>24</v>
      </c>
      <c r="C85" s="145" t="s">
        <v>222</v>
      </c>
      <c r="D85" s="142">
        <v>-15716.9</v>
      </c>
      <c r="E85" s="1"/>
      <c r="F85" s="1"/>
      <c r="G85" s="1"/>
      <c r="H85" s="1"/>
    </row>
    <row r="86" spans="1:8" ht="25.5">
      <c r="A86" s="144" t="s">
        <v>223</v>
      </c>
      <c r="B86" s="135" t="s">
        <v>24</v>
      </c>
      <c r="C86" s="145" t="s">
        <v>224</v>
      </c>
      <c r="D86" s="142">
        <v>-15716.9</v>
      </c>
      <c r="E86" s="1"/>
      <c r="F86" s="1"/>
      <c r="G86" s="1"/>
      <c r="H86" s="1"/>
    </row>
    <row r="87" spans="1:8" ht="12.75">
      <c r="A87" s="140" t="s">
        <v>225</v>
      </c>
      <c r="B87" s="135" t="s">
        <v>24</v>
      </c>
      <c r="C87" s="141" t="s">
        <v>204</v>
      </c>
      <c r="D87" s="142">
        <v>18629.5</v>
      </c>
      <c r="E87" s="1"/>
      <c r="F87" s="1"/>
      <c r="G87" s="1"/>
      <c r="H87" s="1"/>
    </row>
    <row r="88" spans="1:8" ht="12.75">
      <c r="A88" s="144" t="s">
        <v>116</v>
      </c>
      <c r="B88" s="135" t="s">
        <v>24</v>
      </c>
      <c r="C88" s="145" t="s">
        <v>226</v>
      </c>
      <c r="D88" s="142">
        <v>18629.5</v>
      </c>
      <c r="E88" s="1"/>
      <c r="F88" s="1"/>
      <c r="G88" s="1"/>
      <c r="H88" s="1"/>
    </row>
    <row r="89" spans="1:8" ht="12.75">
      <c r="A89" s="144" t="s">
        <v>117</v>
      </c>
      <c r="B89" s="135" t="s">
        <v>24</v>
      </c>
      <c r="C89" s="145" t="s">
        <v>227</v>
      </c>
      <c r="D89" s="142">
        <v>18629.5</v>
      </c>
      <c r="E89" s="1"/>
      <c r="F89" s="1"/>
      <c r="G89" s="1"/>
      <c r="H89" s="1"/>
    </row>
    <row r="90" spans="1:8" ht="25.5">
      <c r="A90" s="144" t="s">
        <v>228</v>
      </c>
      <c r="B90" s="135" t="s">
        <v>24</v>
      </c>
      <c r="C90" s="145" t="s">
        <v>229</v>
      </c>
      <c r="D90" s="142">
        <v>18629.5</v>
      </c>
      <c r="E90" s="1"/>
      <c r="F90" s="1"/>
      <c r="G90" s="1"/>
      <c r="H90" s="1"/>
    </row>
    <row r="91" spans="1:8" ht="12.75">
      <c r="A91" s="131"/>
      <c r="B91" s="132"/>
      <c r="C91" s="133"/>
      <c r="D91" s="134"/>
      <c r="E91" s="1"/>
      <c r="F91" s="1"/>
      <c r="G91" s="1"/>
      <c r="H91" s="1"/>
    </row>
    <row r="92" spans="1:8" ht="12.75">
      <c r="A92" s="131"/>
      <c r="B92" s="132"/>
      <c r="C92" s="133"/>
      <c r="D92" s="134"/>
      <c r="E92" s="1"/>
      <c r="F92" s="1"/>
      <c r="G92" s="1"/>
      <c r="H92" s="1"/>
    </row>
    <row r="93" spans="1:8" ht="12.75">
      <c r="A93" s="131"/>
      <c r="B93" s="132"/>
      <c r="C93" s="133"/>
      <c r="D93" s="134"/>
      <c r="E93" s="1"/>
      <c r="F93" s="1"/>
      <c r="G93" s="1"/>
      <c r="H93" s="1"/>
    </row>
    <row r="94" spans="1:8" ht="12.75">
      <c r="A94" s="131"/>
      <c r="B94" s="132"/>
      <c r="C94" s="133"/>
      <c r="D94" s="134"/>
      <c r="E94" s="1"/>
      <c r="F94" s="1"/>
      <c r="G94" s="1"/>
      <c r="H94" s="1"/>
    </row>
    <row r="95" spans="1:8" ht="12.75">
      <c r="A95" s="131"/>
      <c r="B95" s="132"/>
      <c r="C95" s="133"/>
      <c r="D95" s="134"/>
      <c r="E95" s="1"/>
      <c r="F95" s="1"/>
      <c r="G95" s="1"/>
      <c r="H95" s="1"/>
    </row>
    <row r="100" spans="1:4" ht="64.5" customHeight="1">
      <c r="A100" s="32"/>
      <c r="B100" s="32"/>
      <c r="C100" s="194" t="s">
        <v>320</v>
      </c>
      <c r="D100" s="194"/>
    </row>
    <row r="101" spans="1:4" ht="18.75">
      <c r="A101" s="168" t="s">
        <v>319</v>
      </c>
      <c r="B101" s="32"/>
      <c r="C101" s="32"/>
      <c r="D101" s="32"/>
    </row>
    <row r="102" spans="1:4" ht="12.75">
      <c r="A102" s="195" t="s">
        <v>266</v>
      </c>
      <c r="B102" s="195"/>
      <c r="C102" s="195"/>
      <c r="D102" s="195"/>
    </row>
    <row r="103" spans="1:4" ht="12.75">
      <c r="A103" s="196" t="s">
        <v>288</v>
      </c>
      <c r="B103" s="196"/>
      <c r="C103" s="196"/>
      <c r="D103" s="196"/>
    </row>
    <row r="104" spans="1:4" ht="13.5" thickBot="1">
      <c r="A104" s="162"/>
      <c r="B104" s="162"/>
      <c r="C104" s="162"/>
      <c r="D104" s="162"/>
    </row>
    <row r="105" spans="1:4" ht="12.75">
      <c r="A105" s="163" t="s">
        <v>267</v>
      </c>
      <c r="B105" s="163"/>
      <c r="C105" s="163" t="s">
        <v>11</v>
      </c>
      <c r="D105" s="163" t="s">
        <v>9</v>
      </c>
    </row>
    <row r="106" spans="1:4" ht="12.75">
      <c r="A106" s="164" t="s">
        <v>15</v>
      </c>
      <c r="B106" s="164"/>
      <c r="C106" s="42" t="s">
        <v>109</v>
      </c>
      <c r="D106" s="182">
        <v>9842.1</v>
      </c>
    </row>
    <row r="107" spans="1:4" ht="12.75">
      <c r="A107" s="164"/>
      <c r="B107" s="164"/>
      <c r="C107" s="42" t="s">
        <v>268</v>
      </c>
      <c r="D107" s="183" t="s">
        <v>305</v>
      </c>
    </row>
    <row r="108" spans="1:4" ht="12.75">
      <c r="A108" s="164"/>
      <c r="B108" s="164"/>
      <c r="C108" s="42" t="s">
        <v>269</v>
      </c>
      <c r="D108" s="183" t="s">
        <v>306</v>
      </c>
    </row>
    <row r="109" spans="1:4" ht="12.75">
      <c r="A109" s="164"/>
      <c r="B109" s="164"/>
      <c r="C109" s="42" t="s">
        <v>285</v>
      </c>
      <c r="D109" s="184">
        <v>566.9</v>
      </c>
    </row>
    <row r="110" spans="1:4" ht="12.75">
      <c r="A110" s="164"/>
      <c r="B110" s="164"/>
      <c r="C110" s="42" t="s">
        <v>270</v>
      </c>
      <c r="D110" s="183" t="s">
        <v>307</v>
      </c>
    </row>
    <row r="111" spans="1:4" ht="12.75">
      <c r="A111" s="164" t="s">
        <v>271</v>
      </c>
      <c r="B111" s="164"/>
      <c r="C111" s="42" t="s">
        <v>272</v>
      </c>
      <c r="D111" s="182" t="s">
        <v>283</v>
      </c>
    </row>
    <row r="112" spans="1:4" ht="12.75">
      <c r="A112" s="24" t="s">
        <v>93</v>
      </c>
      <c r="B112" s="164"/>
      <c r="C112" s="42" t="s">
        <v>109</v>
      </c>
      <c r="D112" s="182"/>
    </row>
    <row r="113" spans="1:4" ht="12.75">
      <c r="A113" s="24" t="s">
        <v>273</v>
      </c>
      <c r="B113" s="164"/>
      <c r="C113" s="42" t="s">
        <v>274</v>
      </c>
      <c r="D113" s="183" t="s">
        <v>294</v>
      </c>
    </row>
    <row r="114" spans="1:4" ht="12.75">
      <c r="A114" s="164" t="s">
        <v>275</v>
      </c>
      <c r="B114" s="164"/>
      <c r="C114" s="42" t="s">
        <v>109</v>
      </c>
      <c r="D114" s="182"/>
    </row>
    <row r="115" spans="1:4" ht="12.75">
      <c r="A115" s="164" t="s">
        <v>282</v>
      </c>
      <c r="B115" s="164"/>
      <c r="C115" s="42" t="s">
        <v>276</v>
      </c>
      <c r="D115" s="183">
        <v>1818</v>
      </c>
    </row>
    <row r="116" spans="1:4" ht="12.75">
      <c r="A116" s="164" t="s">
        <v>277</v>
      </c>
      <c r="B116" s="164"/>
      <c r="C116" s="42" t="s">
        <v>278</v>
      </c>
      <c r="D116" s="183" t="s">
        <v>308</v>
      </c>
    </row>
    <row r="117" spans="1:4" ht="12.75">
      <c r="A117" s="164"/>
      <c r="B117" s="164"/>
      <c r="C117" s="42" t="s">
        <v>286</v>
      </c>
      <c r="D117" s="183" t="s">
        <v>287</v>
      </c>
    </row>
    <row r="118" spans="1:4" ht="12.75">
      <c r="A118" s="164" t="s">
        <v>279</v>
      </c>
      <c r="B118" s="164"/>
      <c r="C118" s="42" t="s">
        <v>280</v>
      </c>
      <c r="D118" s="183" t="s">
        <v>309</v>
      </c>
    </row>
    <row r="119" spans="1:4" ht="12.75">
      <c r="A119" s="4" t="s">
        <v>281</v>
      </c>
      <c r="B119" s="4"/>
      <c r="C119" s="3"/>
      <c r="D119" s="185">
        <f>D107+D108+D109+D110+D111+D112+D113+D115+D116+D117+D118</f>
        <v>18629.5</v>
      </c>
    </row>
  </sheetData>
  <sheetProtection/>
  <mergeCells count="5">
    <mergeCell ref="A4:C4"/>
    <mergeCell ref="A65:C65"/>
    <mergeCell ref="C100:D100"/>
    <mergeCell ref="A102:D102"/>
    <mergeCell ref="A103:D103"/>
  </mergeCells>
  <hyperlinks>
    <hyperlink ref="A35" r:id="rId1" display="http://kodifikant.ru/codes/kbk2016/11400000000000000"/>
    <hyperlink ref="A36" r:id="rId2" display="http://kodifikant.ru/codes/kbk2016/11402000000000000"/>
  </hyperlinks>
  <printOptions/>
  <pageMargins left="0.5905511811023623" right="0" top="0.1968503937007874" bottom="0" header="0.5118110236220472" footer="0.5118110236220472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91">
      <selection activeCell="B7" sqref="B7"/>
    </sheetView>
  </sheetViews>
  <sheetFormatPr defaultColWidth="9.00390625" defaultRowHeight="12.75"/>
  <cols>
    <col min="1" max="1" width="50.875" style="0" customWidth="1"/>
    <col min="2" max="2" width="5.625" style="0" customWidth="1"/>
    <col min="3" max="3" width="5.875" style="0" customWidth="1"/>
    <col min="4" max="4" width="5.375" style="0" customWidth="1"/>
    <col min="5" max="5" width="13.25390625" style="0" customWidth="1"/>
    <col min="6" max="6" width="6.25390625" style="0" customWidth="1"/>
    <col min="7" max="7" width="8.25390625" style="0" hidden="1" customWidth="1"/>
    <col min="8" max="8" width="9.87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199" t="s">
        <v>110</v>
      </c>
      <c r="D1" s="199"/>
      <c r="E1" s="199"/>
      <c r="F1" s="199"/>
      <c r="G1" s="199"/>
      <c r="H1" s="199"/>
      <c r="I1" s="71"/>
    </row>
    <row r="2" spans="1:9" ht="12.75">
      <c r="A2" s="2"/>
      <c r="B2" s="2"/>
      <c r="C2" s="200" t="s">
        <v>324</v>
      </c>
      <c r="D2" s="200"/>
      <c r="E2" s="200"/>
      <c r="F2" s="200"/>
      <c r="G2" s="200"/>
      <c r="H2" s="200"/>
      <c r="I2" s="71"/>
    </row>
    <row r="3" spans="1:9" ht="27" customHeight="1">
      <c r="A3" s="2"/>
      <c r="B3" s="2"/>
      <c r="C3" s="201" t="s">
        <v>245</v>
      </c>
      <c r="D3" s="201"/>
      <c r="E3" s="201"/>
      <c r="F3" s="201"/>
      <c r="G3" s="201"/>
      <c r="H3" s="201"/>
      <c r="I3" s="71"/>
    </row>
    <row r="4" spans="1:9" ht="18.75">
      <c r="A4" s="168" t="s">
        <v>325</v>
      </c>
      <c r="B4" s="2"/>
      <c r="C4" s="126"/>
      <c r="D4" s="124"/>
      <c r="E4" s="125"/>
      <c r="F4" s="125"/>
      <c r="G4" s="69"/>
      <c r="H4" s="10"/>
      <c r="I4" s="10"/>
    </row>
    <row r="5" spans="1:9" ht="12.75">
      <c r="A5" s="2"/>
      <c r="B5" s="2"/>
      <c r="E5" s="2"/>
      <c r="F5" s="2"/>
      <c r="G5" s="2"/>
      <c r="H5" s="10"/>
      <c r="I5" s="10"/>
    </row>
    <row r="6" spans="1:9" ht="77.25" customHeight="1">
      <c r="A6" s="201" t="s">
        <v>73</v>
      </c>
      <c r="B6" s="202"/>
      <c r="C6" s="202"/>
      <c r="D6" s="202"/>
      <c r="E6" s="202"/>
      <c r="F6" s="202"/>
      <c r="G6" s="202"/>
      <c r="H6" s="202"/>
      <c r="I6" s="70"/>
    </row>
    <row r="7" spans="1:12" ht="12.75">
      <c r="A7" s="2"/>
      <c r="B7" s="2"/>
      <c r="C7" s="2"/>
      <c r="D7" s="2"/>
      <c r="E7" s="2"/>
      <c r="F7" s="2"/>
      <c r="G7" s="2"/>
      <c r="H7" s="57"/>
      <c r="I7" s="57"/>
      <c r="J7" s="32"/>
      <c r="K7" s="1"/>
      <c r="L7" s="1"/>
    </row>
    <row r="8" spans="1:12" ht="15.75">
      <c r="A8" s="3" t="s">
        <v>0</v>
      </c>
      <c r="B8" s="3" t="s">
        <v>10</v>
      </c>
      <c r="C8" s="3" t="s">
        <v>11</v>
      </c>
      <c r="D8" s="3" t="s">
        <v>12</v>
      </c>
      <c r="E8" s="3" t="s">
        <v>142</v>
      </c>
      <c r="F8" s="3" t="s">
        <v>143</v>
      </c>
      <c r="G8" s="3" t="s">
        <v>13</v>
      </c>
      <c r="H8" s="44" t="s">
        <v>36</v>
      </c>
      <c r="I8" s="72"/>
      <c r="J8" s="1"/>
      <c r="K8" s="190">
        <v>18629.5</v>
      </c>
      <c r="L8" s="1"/>
    </row>
    <row r="9" spans="1:12" ht="24" customHeight="1">
      <c r="A9" s="86" t="s">
        <v>14</v>
      </c>
      <c r="B9" s="86"/>
      <c r="C9" s="86"/>
      <c r="D9" s="86"/>
      <c r="E9" s="86"/>
      <c r="F9" s="86"/>
      <c r="G9" s="86"/>
      <c r="H9" s="91">
        <f>H10+H43+H49+H73+H86+H106+H103</f>
        <v>18629.5</v>
      </c>
      <c r="I9" s="73"/>
      <c r="J9" s="13"/>
      <c r="K9" s="128"/>
      <c r="L9" s="13"/>
    </row>
    <row r="10" spans="1:12" ht="20.25" customHeight="1">
      <c r="A10" s="59" t="s">
        <v>15</v>
      </c>
      <c r="B10" s="41" t="s">
        <v>38</v>
      </c>
      <c r="C10" s="41" t="s">
        <v>22</v>
      </c>
      <c r="D10" s="41" t="s">
        <v>23</v>
      </c>
      <c r="E10" s="41"/>
      <c r="F10" s="41"/>
      <c r="G10" s="41"/>
      <c r="H10" s="91">
        <f>H11+H40</f>
        <v>9842.1</v>
      </c>
      <c r="I10" s="73"/>
      <c r="J10" s="13"/>
      <c r="K10" s="13"/>
      <c r="L10" s="13"/>
    </row>
    <row r="11" spans="1:12" ht="30" customHeight="1">
      <c r="A11" s="102" t="s">
        <v>144</v>
      </c>
      <c r="B11" s="42" t="s">
        <v>38</v>
      </c>
      <c r="C11" s="42" t="s">
        <v>22</v>
      </c>
      <c r="D11" s="42" t="s">
        <v>23</v>
      </c>
      <c r="E11" s="42" t="s">
        <v>145</v>
      </c>
      <c r="F11" s="41"/>
      <c r="G11" s="41"/>
      <c r="H11" s="115">
        <f>H12+H18+H37</f>
        <v>9042.6</v>
      </c>
      <c r="I11" s="197"/>
      <c r="J11" s="198"/>
      <c r="K11" s="198"/>
      <c r="L11" s="14"/>
    </row>
    <row r="12" spans="1:12" ht="28.5" customHeight="1">
      <c r="A12" s="102" t="s">
        <v>146</v>
      </c>
      <c r="B12" s="41" t="s">
        <v>38</v>
      </c>
      <c r="C12" s="41" t="s">
        <v>22</v>
      </c>
      <c r="D12" s="41" t="s">
        <v>25</v>
      </c>
      <c r="E12" s="41" t="s">
        <v>147</v>
      </c>
      <c r="F12" s="42"/>
      <c r="G12" s="103"/>
      <c r="H12" s="116">
        <f>H15</f>
        <v>1168</v>
      </c>
      <c r="I12" s="39"/>
      <c r="J12" s="14"/>
      <c r="K12" s="14"/>
      <c r="L12" s="14"/>
    </row>
    <row r="13" spans="1:12" ht="31.5" customHeight="1">
      <c r="A13" s="102" t="s">
        <v>16</v>
      </c>
      <c r="B13" s="42" t="s">
        <v>38</v>
      </c>
      <c r="C13" s="42" t="s">
        <v>22</v>
      </c>
      <c r="D13" s="42" t="s">
        <v>25</v>
      </c>
      <c r="E13" s="42" t="s">
        <v>147</v>
      </c>
      <c r="F13" s="42"/>
      <c r="G13" s="42"/>
      <c r="H13" s="116">
        <f>H14</f>
        <v>1168</v>
      </c>
      <c r="I13" s="39"/>
      <c r="J13" s="14"/>
      <c r="K13" s="14"/>
      <c r="L13" s="14"/>
    </row>
    <row r="14" spans="1:12" ht="31.5" customHeight="1">
      <c r="A14" s="102" t="s">
        <v>151</v>
      </c>
      <c r="B14" s="42" t="s">
        <v>38</v>
      </c>
      <c r="C14" s="42" t="s">
        <v>22</v>
      </c>
      <c r="D14" s="42" t="s">
        <v>25</v>
      </c>
      <c r="E14" s="42" t="s">
        <v>152</v>
      </c>
      <c r="F14" s="42"/>
      <c r="G14" s="42"/>
      <c r="H14" s="116">
        <f>H15</f>
        <v>1168</v>
      </c>
      <c r="I14" s="39"/>
      <c r="J14" s="14"/>
      <c r="K14" s="14"/>
      <c r="L14" s="14"/>
    </row>
    <row r="15" spans="1:12" ht="32.25" customHeight="1">
      <c r="A15" s="102" t="s">
        <v>148</v>
      </c>
      <c r="B15" s="42" t="s">
        <v>38</v>
      </c>
      <c r="C15" s="42" t="s">
        <v>22</v>
      </c>
      <c r="D15" s="42" t="s">
        <v>25</v>
      </c>
      <c r="E15" s="42" t="s">
        <v>149</v>
      </c>
      <c r="F15" s="42" t="s">
        <v>108</v>
      </c>
      <c r="G15" s="42"/>
      <c r="H15" s="116">
        <f>H16+H17</f>
        <v>1168</v>
      </c>
      <c r="I15" s="39"/>
      <c r="J15" s="14"/>
      <c r="K15" s="14"/>
      <c r="L15" s="14"/>
    </row>
    <row r="16" spans="1:12" ht="80.25" customHeight="1">
      <c r="A16" s="102" t="s">
        <v>150</v>
      </c>
      <c r="B16" s="42" t="s">
        <v>38</v>
      </c>
      <c r="C16" s="42" t="s">
        <v>22</v>
      </c>
      <c r="D16" s="42" t="s">
        <v>25</v>
      </c>
      <c r="E16" s="42" t="s">
        <v>149</v>
      </c>
      <c r="F16" s="42" t="s">
        <v>129</v>
      </c>
      <c r="G16" s="42"/>
      <c r="H16" s="116">
        <v>928</v>
      </c>
      <c r="I16" s="39"/>
      <c r="J16" s="14"/>
      <c r="K16" s="14"/>
      <c r="L16" s="14"/>
    </row>
    <row r="17" spans="1:12" ht="80.25" customHeight="1">
      <c r="A17" s="102" t="s">
        <v>150</v>
      </c>
      <c r="B17" s="42" t="s">
        <v>38</v>
      </c>
      <c r="C17" s="42" t="s">
        <v>22</v>
      </c>
      <c r="D17" s="42" t="s">
        <v>25</v>
      </c>
      <c r="E17" s="42" t="s">
        <v>149</v>
      </c>
      <c r="F17" s="42" t="s">
        <v>167</v>
      </c>
      <c r="G17" s="42"/>
      <c r="H17" s="116">
        <v>240</v>
      </c>
      <c r="I17" s="39"/>
      <c r="J17" s="14"/>
      <c r="K17" s="14"/>
      <c r="L17" s="14"/>
    </row>
    <row r="18" spans="1:12" ht="51.75" customHeight="1">
      <c r="A18" s="102" t="s">
        <v>146</v>
      </c>
      <c r="B18" s="41" t="s">
        <v>38</v>
      </c>
      <c r="C18" s="41" t="s">
        <v>22</v>
      </c>
      <c r="D18" s="41" t="s">
        <v>27</v>
      </c>
      <c r="E18" s="41" t="s">
        <v>147</v>
      </c>
      <c r="F18" s="42"/>
      <c r="G18" s="42"/>
      <c r="H18" s="91">
        <f>H19</f>
        <v>7307.7</v>
      </c>
      <c r="I18" s="74"/>
      <c r="J18" s="17"/>
      <c r="K18" s="17"/>
      <c r="L18" s="17"/>
    </row>
    <row r="19" spans="1:12" ht="30">
      <c r="A19" s="102" t="s">
        <v>151</v>
      </c>
      <c r="B19" s="42" t="s">
        <v>38</v>
      </c>
      <c r="C19" s="42" t="s">
        <v>22</v>
      </c>
      <c r="D19" s="42" t="s">
        <v>27</v>
      </c>
      <c r="E19" s="42" t="s">
        <v>152</v>
      </c>
      <c r="F19" s="42"/>
      <c r="G19" s="42"/>
      <c r="H19" s="118">
        <f>H20+H25+H27+H24+H28+H31+H33</f>
        <v>7307.7</v>
      </c>
      <c r="I19" s="74"/>
      <c r="J19" s="17"/>
      <c r="K19" s="17"/>
      <c r="L19" s="17"/>
    </row>
    <row r="20" spans="1:12" ht="30">
      <c r="A20" s="102" t="s">
        <v>148</v>
      </c>
      <c r="B20" s="42" t="s">
        <v>38</v>
      </c>
      <c r="C20" s="42" t="s">
        <v>22</v>
      </c>
      <c r="D20" s="42" t="s">
        <v>27</v>
      </c>
      <c r="E20" s="42" t="s">
        <v>149</v>
      </c>
      <c r="F20" s="42" t="s">
        <v>108</v>
      </c>
      <c r="G20" s="42"/>
      <c r="H20" s="117">
        <f>H21+H22</f>
        <v>5950</v>
      </c>
      <c r="I20" s="74"/>
      <c r="J20" s="17"/>
      <c r="K20" s="17"/>
      <c r="L20" s="17"/>
    </row>
    <row r="21" spans="1:12" ht="79.5" customHeight="1">
      <c r="A21" s="102" t="s">
        <v>150</v>
      </c>
      <c r="B21" s="42" t="s">
        <v>38</v>
      </c>
      <c r="C21" s="42" t="s">
        <v>22</v>
      </c>
      <c r="D21" s="42" t="s">
        <v>27</v>
      </c>
      <c r="E21" s="42" t="s">
        <v>149</v>
      </c>
      <c r="F21" s="42" t="s">
        <v>129</v>
      </c>
      <c r="G21" s="41"/>
      <c r="H21" s="115">
        <v>4650</v>
      </c>
      <c r="I21" s="73"/>
      <c r="J21" s="13"/>
      <c r="K21" s="35"/>
      <c r="L21" s="35"/>
    </row>
    <row r="22" spans="1:12" ht="79.5" customHeight="1">
      <c r="A22" s="102" t="s">
        <v>150</v>
      </c>
      <c r="B22" s="42" t="s">
        <v>38</v>
      </c>
      <c r="C22" s="42" t="s">
        <v>22</v>
      </c>
      <c r="D22" s="42" t="s">
        <v>27</v>
      </c>
      <c r="E22" s="42" t="s">
        <v>149</v>
      </c>
      <c r="F22" s="42" t="s">
        <v>167</v>
      </c>
      <c r="G22" s="41"/>
      <c r="H22" s="151">
        <v>1300</v>
      </c>
      <c r="I22" s="73"/>
      <c r="J22" s="13"/>
      <c r="K22" s="35"/>
      <c r="L22" s="35"/>
    </row>
    <row r="23" spans="1:12" ht="39" customHeight="1">
      <c r="A23" s="102" t="s">
        <v>237</v>
      </c>
      <c r="B23" s="42" t="s">
        <v>38</v>
      </c>
      <c r="C23" s="42" t="s">
        <v>22</v>
      </c>
      <c r="D23" s="42" t="s">
        <v>27</v>
      </c>
      <c r="E23" s="42" t="s">
        <v>149</v>
      </c>
      <c r="F23" s="42" t="s">
        <v>238</v>
      </c>
      <c r="G23" s="41"/>
      <c r="H23" s="115">
        <f>H24+H25+H26</f>
        <v>900.7</v>
      </c>
      <c r="I23" s="73"/>
      <c r="J23" s="13"/>
      <c r="K23" s="35"/>
      <c r="L23" s="35"/>
    </row>
    <row r="24" spans="1:12" ht="31.5" customHeight="1">
      <c r="A24" s="160" t="s">
        <v>185</v>
      </c>
      <c r="B24" s="42" t="s">
        <v>38</v>
      </c>
      <c r="C24" s="42" t="s">
        <v>22</v>
      </c>
      <c r="D24" s="42" t="s">
        <v>27</v>
      </c>
      <c r="E24" s="42" t="s">
        <v>149</v>
      </c>
      <c r="F24" s="42" t="s">
        <v>182</v>
      </c>
      <c r="G24" s="41"/>
      <c r="H24" s="115">
        <v>0</v>
      </c>
      <c r="I24" s="73"/>
      <c r="J24" s="13"/>
      <c r="K24" s="35"/>
      <c r="L24" s="35"/>
    </row>
    <row r="25" spans="1:12" ht="30">
      <c r="A25" s="102" t="s">
        <v>153</v>
      </c>
      <c r="B25" s="42" t="s">
        <v>38</v>
      </c>
      <c r="C25" s="42" t="s">
        <v>22</v>
      </c>
      <c r="D25" s="42" t="s">
        <v>27</v>
      </c>
      <c r="E25" s="42" t="s">
        <v>149</v>
      </c>
      <c r="F25" s="42" t="s">
        <v>130</v>
      </c>
      <c r="G25" s="103"/>
      <c r="H25" s="118">
        <v>900</v>
      </c>
      <c r="I25" s="75"/>
      <c r="J25" s="16"/>
      <c r="K25" s="16"/>
      <c r="L25" s="16"/>
    </row>
    <row r="26" spans="1:12" ht="30">
      <c r="A26" s="102" t="s">
        <v>237</v>
      </c>
      <c r="B26" s="42" t="s">
        <v>38</v>
      </c>
      <c r="C26" s="42" t="s">
        <v>22</v>
      </c>
      <c r="D26" s="42" t="s">
        <v>27</v>
      </c>
      <c r="E26" s="42" t="s">
        <v>178</v>
      </c>
      <c r="F26" s="42" t="s">
        <v>238</v>
      </c>
      <c r="G26" s="103"/>
      <c r="H26" s="118">
        <f>H27</f>
        <v>0.7</v>
      </c>
      <c r="I26" s="75"/>
      <c r="J26" s="16"/>
      <c r="K26" s="16"/>
      <c r="L26" s="16"/>
    </row>
    <row r="27" spans="1:12" ht="30">
      <c r="A27" s="102" t="s">
        <v>153</v>
      </c>
      <c r="B27" s="42" t="s">
        <v>38</v>
      </c>
      <c r="C27" s="42" t="s">
        <v>22</v>
      </c>
      <c r="D27" s="42" t="s">
        <v>27</v>
      </c>
      <c r="E27" s="42" t="s">
        <v>178</v>
      </c>
      <c r="F27" s="42" t="s">
        <v>130</v>
      </c>
      <c r="G27" s="103"/>
      <c r="H27" s="118">
        <v>0.7</v>
      </c>
      <c r="I27" s="75"/>
      <c r="J27" s="16"/>
      <c r="K27" s="16"/>
      <c r="L27" s="16"/>
    </row>
    <row r="28" spans="1:12" ht="31.5">
      <c r="A28" s="158" t="s">
        <v>257</v>
      </c>
      <c r="B28" s="42" t="s">
        <v>38</v>
      </c>
      <c r="C28" s="42" t="s">
        <v>22</v>
      </c>
      <c r="D28" s="42" t="s">
        <v>27</v>
      </c>
      <c r="E28" s="42" t="s">
        <v>256</v>
      </c>
      <c r="F28" s="42" t="s">
        <v>26</v>
      </c>
      <c r="G28" s="103"/>
      <c r="H28" s="118">
        <v>100</v>
      </c>
      <c r="I28" s="75"/>
      <c r="J28" s="16"/>
      <c r="K28" s="16"/>
      <c r="L28" s="16"/>
    </row>
    <row r="29" spans="1:12" ht="47.25">
      <c r="A29" s="157" t="s">
        <v>255</v>
      </c>
      <c r="B29" s="42" t="s">
        <v>38</v>
      </c>
      <c r="C29" s="42" t="s">
        <v>22</v>
      </c>
      <c r="D29" s="42" t="s">
        <v>27</v>
      </c>
      <c r="E29" s="42" t="s">
        <v>256</v>
      </c>
      <c r="F29" s="42" t="s">
        <v>238</v>
      </c>
      <c r="G29" s="103"/>
      <c r="H29" s="118">
        <v>100</v>
      </c>
      <c r="I29" s="75"/>
      <c r="J29" s="16"/>
      <c r="K29" s="16"/>
      <c r="L29" s="16"/>
    </row>
    <row r="30" spans="1:12" ht="30">
      <c r="A30" s="102" t="s">
        <v>153</v>
      </c>
      <c r="B30" s="42" t="s">
        <v>38</v>
      </c>
      <c r="C30" s="42" t="s">
        <v>22</v>
      </c>
      <c r="D30" s="42" t="s">
        <v>27</v>
      </c>
      <c r="E30" s="42" t="s">
        <v>256</v>
      </c>
      <c r="F30" s="42" t="s">
        <v>130</v>
      </c>
      <c r="G30" s="103"/>
      <c r="H30" s="118">
        <v>100</v>
      </c>
      <c r="I30" s="75"/>
      <c r="J30" s="16"/>
      <c r="K30" s="16"/>
      <c r="L30" s="16"/>
    </row>
    <row r="31" spans="1:12" ht="15.75">
      <c r="A31" s="155" t="s">
        <v>246</v>
      </c>
      <c r="B31" s="42" t="s">
        <v>38</v>
      </c>
      <c r="C31" s="42" t="s">
        <v>22</v>
      </c>
      <c r="D31" s="42" t="s">
        <v>27</v>
      </c>
      <c r="E31" s="42" t="s">
        <v>149</v>
      </c>
      <c r="F31" s="42" t="s">
        <v>247</v>
      </c>
      <c r="G31" s="103"/>
      <c r="H31" s="118">
        <v>20</v>
      </c>
      <c r="I31" s="75"/>
      <c r="J31" s="16"/>
      <c r="K31" s="16"/>
      <c r="L31" s="16"/>
    </row>
    <row r="32" spans="1:12" ht="60">
      <c r="A32" s="102" t="s">
        <v>249</v>
      </c>
      <c r="B32" s="42" t="s">
        <v>38</v>
      </c>
      <c r="C32" s="42" t="s">
        <v>22</v>
      </c>
      <c r="D32" s="42" t="s">
        <v>27</v>
      </c>
      <c r="E32" s="42" t="s">
        <v>149</v>
      </c>
      <c r="F32" s="42" t="s">
        <v>248</v>
      </c>
      <c r="G32" s="103"/>
      <c r="H32" s="118">
        <v>20</v>
      </c>
      <c r="I32" s="75"/>
      <c r="J32" s="16"/>
      <c r="K32" s="16"/>
      <c r="L32" s="16"/>
    </row>
    <row r="33" spans="1:12" ht="15.75">
      <c r="A33" s="150" t="s">
        <v>232</v>
      </c>
      <c r="B33" s="42" t="s">
        <v>38</v>
      </c>
      <c r="C33" s="42" t="s">
        <v>22</v>
      </c>
      <c r="D33" s="42" t="s">
        <v>27</v>
      </c>
      <c r="E33" s="42" t="s">
        <v>149</v>
      </c>
      <c r="F33" s="42" t="s">
        <v>233</v>
      </c>
      <c r="G33" s="103"/>
      <c r="H33" s="115">
        <f>H34+H35+H36</f>
        <v>337</v>
      </c>
      <c r="I33" s="75"/>
      <c r="J33" s="16"/>
      <c r="K33" s="16"/>
      <c r="L33" s="16"/>
    </row>
    <row r="34" spans="1:12" ht="31.5">
      <c r="A34" s="171" t="s">
        <v>292</v>
      </c>
      <c r="B34" s="42" t="s">
        <v>38</v>
      </c>
      <c r="C34" s="42" t="s">
        <v>22</v>
      </c>
      <c r="D34" s="42" t="s">
        <v>27</v>
      </c>
      <c r="E34" s="42" t="s">
        <v>149</v>
      </c>
      <c r="F34" s="42" t="s">
        <v>291</v>
      </c>
      <c r="G34" s="103"/>
      <c r="H34" s="115">
        <v>326</v>
      </c>
      <c r="I34" s="75"/>
      <c r="J34" s="16"/>
      <c r="K34" s="16"/>
      <c r="L34" s="16"/>
    </row>
    <row r="35" spans="1:12" ht="15">
      <c r="A35" s="169" t="s">
        <v>184</v>
      </c>
      <c r="B35" s="42" t="s">
        <v>38</v>
      </c>
      <c r="C35" s="42" t="s">
        <v>22</v>
      </c>
      <c r="D35" s="42" t="s">
        <v>27</v>
      </c>
      <c r="E35" s="42" t="s">
        <v>149</v>
      </c>
      <c r="F35" s="42" t="s">
        <v>183</v>
      </c>
      <c r="G35" s="103"/>
      <c r="H35" s="118">
        <v>9</v>
      </c>
      <c r="I35" s="75"/>
      <c r="J35" s="16"/>
      <c r="K35" s="16"/>
      <c r="L35" s="16"/>
    </row>
    <row r="36" spans="1:12" ht="15.75">
      <c r="A36" s="170" t="s">
        <v>231</v>
      </c>
      <c r="B36" s="42" t="s">
        <v>38</v>
      </c>
      <c r="C36" s="42" t="s">
        <v>22</v>
      </c>
      <c r="D36" s="42" t="s">
        <v>27</v>
      </c>
      <c r="E36" s="42" t="s">
        <v>149</v>
      </c>
      <c r="F36" s="42" t="s">
        <v>230</v>
      </c>
      <c r="G36" s="103"/>
      <c r="H36" s="118">
        <v>2</v>
      </c>
      <c r="I36" s="75"/>
      <c r="J36" s="16"/>
      <c r="K36" s="16"/>
      <c r="L36" s="16"/>
    </row>
    <row r="37" spans="1:12" ht="16.5" customHeight="1">
      <c r="A37" s="150" t="s">
        <v>252</v>
      </c>
      <c r="B37" s="42" t="s">
        <v>38</v>
      </c>
      <c r="C37" s="42" t="s">
        <v>22</v>
      </c>
      <c r="D37" s="42" t="s">
        <v>250</v>
      </c>
      <c r="E37" s="42" t="s">
        <v>251</v>
      </c>
      <c r="F37" s="42"/>
      <c r="G37" s="103"/>
      <c r="H37" s="118">
        <v>566.9</v>
      </c>
      <c r="I37" s="75"/>
      <c r="J37" s="16"/>
      <c r="K37" s="16"/>
      <c r="L37" s="16"/>
    </row>
    <row r="38" spans="1:12" ht="32.25" customHeight="1">
      <c r="A38" s="159" t="s">
        <v>258</v>
      </c>
      <c r="B38" s="42" t="s">
        <v>38</v>
      </c>
      <c r="C38" s="42" t="s">
        <v>22</v>
      </c>
      <c r="D38" s="42" t="s">
        <v>250</v>
      </c>
      <c r="E38" s="42" t="s">
        <v>251</v>
      </c>
      <c r="F38" s="42" t="s">
        <v>259</v>
      </c>
      <c r="G38" s="103"/>
      <c r="H38" s="118">
        <v>566.9</v>
      </c>
      <c r="I38" s="75"/>
      <c r="J38" s="16"/>
      <c r="K38" s="16"/>
      <c r="L38" s="16"/>
    </row>
    <row r="39" spans="1:12" ht="78.75" customHeight="1">
      <c r="A39" s="156" t="s">
        <v>254</v>
      </c>
      <c r="B39" s="42" t="s">
        <v>38</v>
      </c>
      <c r="C39" s="42" t="s">
        <v>22</v>
      </c>
      <c r="D39" s="42" t="s">
        <v>250</v>
      </c>
      <c r="E39" s="42" t="s">
        <v>251</v>
      </c>
      <c r="F39" s="42" t="s">
        <v>253</v>
      </c>
      <c r="G39" s="103"/>
      <c r="H39" s="118">
        <v>566.9</v>
      </c>
      <c r="I39" s="75"/>
      <c r="J39" s="16"/>
      <c r="K39" s="16"/>
      <c r="L39" s="16"/>
    </row>
    <row r="40" spans="1:12" ht="28.5">
      <c r="A40" s="104" t="s">
        <v>260</v>
      </c>
      <c r="B40" s="41" t="s">
        <v>38</v>
      </c>
      <c r="C40" s="41" t="s">
        <v>22</v>
      </c>
      <c r="D40" s="41" t="s">
        <v>54</v>
      </c>
      <c r="E40" s="41" t="s">
        <v>145</v>
      </c>
      <c r="F40" s="41"/>
      <c r="G40" s="41"/>
      <c r="H40" s="91">
        <v>799.5</v>
      </c>
      <c r="I40" s="75"/>
      <c r="J40" s="16"/>
      <c r="K40" s="16"/>
      <c r="L40" s="16"/>
    </row>
    <row r="41" spans="1:12" ht="30">
      <c r="A41" s="102" t="s">
        <v>155</v>
      </c>
      <c r="B41" s="41" t="s">
        <v>38</v>
      </c>
      <c r="C41" s="42" t="s">
        <v>22</v>
      </c>
      <c r="D41" s="42" t="s">
        <v>54</v>
      </c>
      <c r="E41" s="42" t="s">
        <v>154</v>
      </c>
      <c r="F41" s="42"/>
      <c r="G41" s="42"/>
      <c r="H41" s="118">
        <v>799.5</v>
      </c>
      <c r="I41" s="75"/>
      <c r="J41" s="16"/>
      <c r="K41" s="16"/>
      <c r="L41" s="16"/>
    </row>
    <row r="42" spans="1:12" ht="21.75" customHeight="1">
      <c r="A42" s="102" t="s">
        <v>156</v>
      </c>
      <c r="B42" s="41" t="s">
        <v>38</v>
      </c>
      <c r="C42" s="42" t="s">
        <v>22</v>
      </c>
      <c r="D42" s="42" t="s">
        <v>54</v>
      </c>
      <c r="E42" s="42" t="s">
        <v>154</v>
      </c>
      <c r="F42" s="42" t="s">
        <v>131</v>
      </c>
      <c r="G42" s="42"/>
      <c r="H42" s="118">
        <v>799.5</v>
      </c>
      <c r="I42" s="75"/>
      <c r="J42" s="16"/>
      <c r="K42" s="16"/>
      <c r="L42" s="16"/>
    </row>
    <row r="43" spans="1:12" ht="21.75" customHeight="1">
      <c r="A43" s="104" t="s">
        <v>261</v>
      </c>
      <c r="B43" s="41" t="s">
        <v>38</v>
      </c>
      <c r="C43" s="41" t="s">
        <v>25</v>
      </c>
      <c r="D43" s="41" t="s">
        <v>23</v>
      </c>
      <c r="E43" s="41"/>
      <c r="F43" s="41"/>
      <c r="G43" s="41"/>
      <c r="H43" s="4" t="s">
        <v>283</v>
      </c>
      <c r="I43" s="58"/>
      <c r="J43" s="37"/>
      <c r="K43" s="37"/>
      <c r="L43" s="37"/>
    </row>
    <row r="44" spans="1:12" ht="45">
      <c r="A44" s="102" t="s">
        <v>157</v>
      </c>
      <c r="B44" s="42" t="s">
        <v>38</v>
      </c>
      <c r="C44" s="42" t="s">
        <v>25</v>
      </c>
      <c r="D44" s="42" t="s">
        <v>35</v>
      </c>
      <c r="E44" s="42" t="s">
        <v>158</v>
      </c>
      <c r="F44" s="42"/>
      <c r="G44" s="88"/>
      <c r="H44" s="119" t="s">
        <v>283</v>
      </c>
      <c r="I44" s="76"/>
      <c r="J44" s="36"/>
      <c r="K44" s="36"/>
      <c r="L44" s="36"/>
    </row>
    <row r="45" spans="1:12" ht="53.25" customHeight="1">
      <c r="A45" s="102" t="s">
        <v>159</v>
      </c>
      <c r="B45" s="42" t="s">
        <v>38</v>
      </c>
      <c r="C45" s="42" t="s">
        <v>25</v>
      </c>
      <c r="D45" s="42" t="s">
        <v>35</v>
      </c>
      <c r="E45" s="42" t="s">
        <v>160</v>
      </c>
      <c r="F45" s="42" t="s">
        <v>108</v>
      </c>
      <c r="G45" s="88"/>
      <c r="H45" s="118">
        <v>230</v>
      </c>
      <c r="I45" s="75"/>
      <c r="J45" s="36"/>
      <c r="K45" s="36"/>
      <c r="L45" s="36"/>
    </row>
    <row r="46" spans="1:12" ht="75">
      <c r="A46" s="102" t="s">
        <v>150</v>
      </c>
      <c r="B46" s="42" t="s">
        <v>38</v>
      </c>
      <c r="C46" s="42" t="s">
        <v>25</v>
      </c>
      <c r="D46" s="42" t="s">
        <v>35</v>
      </c>
      <c r="E46" s="42" t="s">
        <v>160</v>
      </c>
      <c r="F46" s="42" t="s">
        <v>129</v>
      </c>
      <c r="G46" s="88"/>
      <c r="H46" s="119" t="s">
        <v>140</v>
      </c>
      <c r="I46" s="76"/>
      <c r="J46" s="36"/>
      <c r="K46" s="36"/>
      <c r="L46" s="36"/>
    </row>
    <row r="47" spans="1:12" ht="75">
      <c r="A47" s="102" t="s">
        <v>150</v>
      </c>
      <c r="B47" s="42" t="s">
        <v>38</v>
      </c>
      <c r="C47" s="42" t="s">
        <v>25</v>
      </c>
      <c r="D47" s="42" t="s">
        <v>35</v>
      </c>
      <c r="E47" s="42" t="s">
        <v>160</v>
      </c>
      <c r="F47" s="42" t="s">
        <v>167</v>
      </c>
      <c r="G47" s="88"/>
      <c r="H47" s="119" t="s">
        <v>141</v>
      </c>
      <c r="I47" s="76"/>
      <c r="J47" s="36"/>
      <c r="K47" s="36"/>
      <c r="L47" s="36"/>
    </row>
    <row r="48" spans="1:12" ht="30">
      <c r="A48" s="102" t="s">
        <v>153</v>
      </c>
      <c r="B48" s="42" t="s">
        <v>38</v>
      </c>
      <c r="C48" s="42" t="s">
        <v>25</v>
      </c>
      <c r="D48" s="42" t="s">
        <v>35</v>
      </c>
      <c r="E48" s="42" t="s">
        <v>160</v>
      </c>
      <c r="F48" s="42" t="s">
        <v>130</v>
      </c>
      <c r="G48" s="88"/>
      <c r="H48" s="119" t="s">
        <v>284</v>
      </c>
      <c r="I48" s="76"/>
      <c r="J48" s="36"/>
      <c r="K48" s="36"/>
      <c r="L48" s="36"/>
    </row>
    <row r="49" spans="1:12" ht="19.5" customHeight="1">
      <c r="A49" s="101" t="s">
        <v>93</v>
      </c>
      <c r="B49" s="3" t="s">
        <v>38</v>
      </c>
      <c r="C49" s="3" t="s">
        <v>27</v>
      </c>
      <c r="D49" s="3"/>
      <c r="E49" s="3"/>
      <c r="F49" s="3"/>
      <c r="G49" s="4"/>
      <c r="H49" s="91">
        <v>1355</v>
      </c>
      <c r="I49" s="73"/>
      <c r="J49" s="36"/>
      <c r="K49" s="36"/>
      <c r="L49" s="36"/>
    </row>
    <row r="50" spans="1:12" ht="21" customHeight="1">
      <c r="A50" s="105" t="s">
        <v>161</v>
      </c>
      <c r="B50" s="42" t="s">
        <v>38</v>
      </c>
      <c r="C50" s="42" t="s">
        <v>27</v>
      </c>
      <c r="D50" s="42" t="s">
        <v>94</v>
      </c>
      <c r="E50" s="42"/>
      <c r="F50" s="41"/>
      <c r="G50" s="111"/>
      <c r="H50" s="94">
        <v>1355</v>
      </c>
      <c r="I50" s="77"/>
      <c r="J50" s="36"/>
      <c r="K50" s="36"/>
      <c r="L50" s="36"/>
    </row>
    <row r="51" spans="1:12" ht="63.75" customHeight="1" hidden="1">
      <c r="A51" s="106" t="s">
        <v>92</v>
      </c>
      <c r="B51" s="42" t="s">
        <v>38</v>
      </c>
      <c r="C51" s="42" t="s">
        <v>27</v>
      </c>
      <c r="D51" s="42" t="s">
        <v>94</v>
      </c>
      <c r="E51" s="42" t="s">
        <v>95</v>
      </c>
      <c r="F51" s="42" t="s">
        <v>24</v>
      </c>
      <c r="G51" s="110" t="s">
        <v>24</v>
      </c>
      <c r="H51" s="94">
        <v>648</v>
      </c>
      <c r="I51" s="78"/>
      <c r="J51" s="36"/>
      <c r="K51" s="36"/>
      <c r="L51" s="36"/>
    </row>
    <row r="52" spans="1:12" ht="12.75" hidden="1">
      <c r="A52" s="107" t="s">
        <v>104</v>
      </c>
      <c r="B52" s="42" t="s">
        <v>38</v>
      </c>
      <c r="C52" s="42" t="s">
        <v>27</v>
      </c>
      <c r="D52" s="42" t="s">
        <v>94</v>
      </c>
      <c r="E52" s="42" t="s">
        <v>95</v>
      </c>
      <c r="F52" s="42" t="s">
        <v>91</v>
      </c>
      <c r="G52" s="110" t="s">
        <v>24</v>
      </c>
      <c r="H52" s="94">
        <v>648</v>
      </c>
      <c r="I52" s="78"/>
      <c r="J52" s="36"/>
      <c r="K52" s="36"/>
      <c r="L52" s="36"/>
    </row>
    <row r="53" spans="1:12" ht="12.75" hidden="1">
      <c r="A53" s="107" t="s">
        <v>21</v>
      </c>
      <c r="B53" s="42" t="s">
        <v>38</v>
      </c>
      <c r="C53" s="42" t="s">
        <v>27</v>
      </c>
      <c r="D53" s="42" t="s">
        <v>94</v>
      </c>
      <c r="E53" s="42" t="s">
        <v>95</v>
      </c>
      <c r="F53" s="42" t="s">
        <v>91</v>
      </c>
      <c r="G53" s="110" t="s">
        <v>26</v>
      </c>
      <c r="H53" s="94">
        <v>648</v>
      </c>
      <c r="I53" s="78"/>
      <c r="J53" s="36"/>
      <c r="K53" s="36"/>
      <c r="L53" s="36"/>
    </row>
    <row r="54" spans="1:12" ht="12.75" hidden="1">
      <c r="A54" s="107" t="s">
        <v>71</v>
      </c>
      <c r="B54" s="42" t="s">
        <v>38</v>
      </c>
      <c r="C54" s="42" t="s">
        <v>27</v>
      </c>
      <c r="D54" s="42" t="s">
        <v>94</v>
      </c>
      <c r="E54" s="42" t="s">
        <v>95</v>
      </c>
      <c r="F54" s="42" t="s">
        <v>91</v>
      </c>
      <c r="G54" s="110" t="s">
        <v>28</v>
      </c>
      <c r="H54" s="94">
        <v>648</v>
      </c>
      <c r="I54" s="78"/>
      <c r="J54" s="36"/>
      <c r="K54" s="36"/>
      <c r="L54" s="36"/>
    </row>
    <row r="55" spans="1:12" ht="12.75" hidden="1">
      <c r="A55" s="107" t="s">
        <v>72</v>
      </c>
      <c r="B55" s="42" t="s">
        <v>38</v>
      </c>
      <c r="C55" s="42" t="s">
        <v>27</v>
      </c>
      <c r="D55" s="42" t="s">
        <v>94</v>
      </c>
      <c r="E55" s="42" t="s">
        <v>95</v>
      </c>
      <c r="F55" s="42" t="s">
        <v>91</v>
      </c>
      <c r="G55" s="110" t="s">
        <v>29</v>
      </c>
      <c r="H55" s="94">
        <v>648</v>
      </c>
      <c r="I55" s="78"/>
      <c r="J55" s="36"/>
      <c r="K55" s="36"/>
      <c r="L55" s="36"/>
    </row>
    <row r="56" spans="1:12" ht="38.25" hidden="1">
      <c r="A56" s="108" t="s">
        <v>98</v>
      </c>
      <c r="B56" s="42" t="s">
        <v>38</v>
      </c>
      <c r="C56" s="42" t="s">
        <v>27</v>
      </c>
      <c r="D56" s="42" t="s">
        <v>94</v>
      </c>
      <c r="E56" s="42" t="s">
        <v>99</v>
      </c>
      <c r="F56" s="42" t="s">
        <v>24</v>
      </c>
      <c r="G56" s="110" t="s">
        <v>24</v>
      </c>
      <c r="H56" s="94">
        <v>65</v>
      </c>
      <c r="I56" s="78"/>
      <c r="J56" s="36"/>
      <c r="K56" s="36"/>
      <c r="L56" s="36"/>
    </row>
    <row r="57" spans="1:12" ht="38.25" hidden="1">
      <c r="A57" s="107" t="s">
        <v>96</v>
      </c>
      <c r="B57" s="42" t="s">
        <v>38</v>
      </c>
      <c r="C57" s="42" t="s">
        <v>27</v>
      </c>
      <c r="D57" s="42" t="s">
        <v>94</v>
      </c>
      <c r="E57" s="42" t="s">
        <v>100</v>
      </c>
      <c r="F57" s="42" t="s">
        <v>43</v>
      </c>
      <c r="G57" s="110" t="s">
        <v>24</v>
      </c>
      <c r="H57" s="94">
        <v>65</v>
      </c>
      <c r="I57" s="78"/>
      <c r="J57" s="36"/>
      <c r="K57" s="36"/>
      <c r="L57" s="36"/>
    </row>
    <row r="58" spans="1:12" ht="25.5" hidden="1">
      <c r="A58" s="107" t="s">
        <v>107</v>
      </c>
      <c r="B58" s="42" t="s">
        <v>38</v>
      </c>
      <c r="C58" s="42" t="s">
        <v>27</v>
      </c>
      <c r="D58" s="42" t="s">
        <v>94</v>
      </c>
      <c r="E58" s="42" t="s">
        <v>100</v>
      </c>
      <c r="F58" s="42" t="s">
        <v>43</v>
      </c>
      <c r="G58" s="110" t="s">
        <v>26</v>
      </c>
      <c r="H58" s="94">
        <v>65</v>
      </c>
      <c r="I58" s="78"/>
      <c r="J58" s="36"/>
      <c r="K58" s="36"/>
      <c r="L58" s="36"/>
    </row>
    <row r="59" spans="1:12" ht="12.75" hidden="1">
      <c r="A59" s="107" t="s">
        <v>71</v>
      </c>
      <c r="B59" s="42" t="s">
        <v>38</v>
      </c>
      <c r="C59" s="42" t="s">
        <v>27</v>
      </c>
      <c r="D59" s="42" t="s">
        <v>94</v>
      </c>
      <c r="E59" s="42" t="s">
        <v>100</v>
      </c>
      <c r="F59" s="42" t="s">
        <v>43</v>
      </c>
      <c r="G59" s="110" t="s">
        <v>28</v>
      </c>
      <c r="H59" s="94">
        <v>65</v>
      </c>
      <c r="I59" s="78"/>
      <c r="J59" s="36"/>
      <c r="K59" s="36"/>
      <c r="L59" s="36"/>
    </row>
    <row r="60" spans="1:12" ht="12.75" hidden="1">
      <c r="A60" s="107" t="s">
        <v>97</v>
      </c>
      <c r="B60" s="42" t="s">
        <v>38</v>
      </c>
      <c r="C60" s="42" t="s">
        <v>27</v>
      </c>
      <c r="D60" s="42" t="s">
        <v>94</v>
      </c>
      <c r="E60" s="42" t="s">
        <v>100</v>
      </c>
      <c r="F60" s="42" t="s">
        <v>43</v>
      </c>
      <c r="G60" s="110" t="s">
        <v>29</v>
      </c>
      <c r="H60" s="94">
        <v>65</v>
      </c>
      <c r="I60" s="78"/>
      <c r="J60" s="36"/>
      <c r="K60" s="36"/>
      <c r="L60" s="36"/>
    </row>
    <row r="61" spans="1:12" ht="33" customHeight="1">
      <c r="A61" s="109" t="s">
        <v>168</v>
      </c>
      <c r="B61" s="42" t="s">
        <v>38</v>
      </c>
      <c r="C61" s="42" t="s">
        <v>27</v>
      </c>
      <c r="D61" s="42" t="s">
        <v>94</v>
      </c>
      <c r="E61" s="42" t="s">
        <v>169</v>
      </c>
      <c r="F61" s="42"/>
      <c r="G61" s="110"/>
      <c r="H61" s="94">
        <v>1355</v>
      </c>
      <c r="I61" s="78"/>
      <c r="J61" s="36"/>
      <c r="K61" s="36"/>
      <c r="L61" s="36"/>
    </row>
    <row r="62" spans="1:12" ht="30">
      <c r="A62" s="109" t="s">
        <v>162</v>
      </c>
      <c r="B62" s="42" t="s">
        <v>38</v>
      </c>
      <c r="C62" s="42" t="s">
        <v>27</v>
      </c>
      <c r="D62" s="42" t="s">
        <v>94</v>
      </c>
      <c r="E62" s="42" t="s">
        <v>169</v>
      </c>
      <c r="F62" s="42"/>
      <c r="G62" s="110"/>
      <c r="H62" s="94">
        <v>1355</v>
      </c>
      <c r="I62" s="78"/>
      <c r="J62" s="36"/>
      <c r="K62" s="36"/>
      <c r="L62" s="36"/>
    </row>
    <row r="63" spans="1:12" ht="30">
      <c r="A63" s="102" t="s">
        <v>153</v>
      </c>
      <c r="B63" s="42" t="s">
        <v>38</v>
      </c>
      <c r="C63" s="42" t="s">
        <v>27</v>
      </c>
      <c r="D63" s="42" t="s">
        <v>94</v>
      </c>
      <c r="E63" s="42" t="s">
        <v>169</v>
      </c>
      <c r="F63" s="7" t="s">
        <v>130</v>
      </c>
      <c r="G63" s="112"/>
      <c r="H63" s="120">
        <v>1355</v>
      </c>
      <c r="I63" s="79"/>
      <c r="J63" s="36"/>
      <c r="K63" s="36"/>
      <c r="L63" s="36"/>
    </row>
    <row r="64" spans="1:12" ht="38.25" customHeight="1" hidden="1">
      <c r="A64" s="29" t="s">
        <v>101</v>
      </c>
      <c r="B64" s="96" t="s">
        <v>38</v>
      </c>
      <c r="C64" s="96" t="s">
        <v>27</v>
      </c>
      <c r="D64" s="96" t="s">
        <v>94</v>
      </c>
      <c r="E64" s="96" t="s">
        <v>102</v>
      </c>
      <c r="F64" s="96" t="s">
        <v>24</v>
      </c>
      <c r="G64" s="96" t="s">
        <v>24</v>
      </c>
      <c r="H64" s="122">
        <v>410</v>
      </c>
      <c r="I64" s="80"/>
      <c r="J64" s="70"/>
      <c r="K64" s="36"/>
      <c r="L64" s="36"/>
    </row>
    <row r="65" spans="1:12" ht="12.75" hidden="1">
      <c r="A65" s="97" t="s">
        <v>104</v>
      </c>
      <c r="B65" s="88" t="s">
        <v>38</v>
      </c>
      <c r="C65" s="96" t="s">
        <v>27</v>
      </c>
      <c r="D65" s="96" t="s">
        <v>94</v>
      </c>
      <c r="E65" s="88" t="s">
        <v>102</v>
      </c>
      <c r="F65" s="88" t="s">
        <v>91</v>
      </c>
      <c r="G65" s="88" t="s">
        <v>24</v>
      </c>
      <c r="H65" s="122">
        <v>374</v>
      </c>
      <c r="I65" s="80"/>
      <c r="J65" s="36"/>
      <c r="K65" s="36"/>
      <c r="L65" s="36"/>
    </row>
    <row r="66" spans="1:12" ht="12.75" hidden="1">
      <c r="A66" s="98" t="s">
        <v>21</v>
      </c>
      <c r="B66" s="88" t="s">
        <v>38</v>
      </c>
      <c r="C66" s="96" t="s">
        <v>27</v>
      </c>
      <c r="D66" s="96" t="s">
        <v>94</v>
      </c>
      <c r="E66" s="88" t="s">
        <v>102</v>
      </c>
      <c r="F66" s="88" t="s">
        <v>91</v>
      </c>
      <c r="G66" s="88" t="s">
        <v>26</v>
      </c>
      <c r="H66" s="122">
        <v>374</v>
      </c>
      <c r="I66" s="80"/>
      <c r="J66" s="36"/>
      <c r="K66" s="36"/>
      <c r="L66" s="36"/>
    </row>
    <row r="67" spans="1:12" ht="12.75" hidden="1">
      <c r="A67" s="97" t="s">
        <v>71</v>
      </c>
      <c r="B67" s="88" t="s">
        <v>38</v>
      </c>
      <c r="C67" s="96" t="s">
        <v>27</v>
      </c>
      <c r="D67" s="96" t="s">
        <v>94</v>
      </c>
      <c r="E67" s="88" t="s">
        <v>102</v>
      </c>
      <c r="F67" s="88" t="s">
        <v>91</v>
      </c>
      <c r="G67" s="88" t="s">
        <v>28</v>
      </c>
      <c r="H67" s="122">
        <v>374</v>
      </c>
      <c r="I67" s="80"/>
      <c r="J67" s="36"/>
      <c r="K67" s="36"/>
      <c r="L67" s="36"/>
    </row>
    <row r="68" spans="1:12" ht="12.75" hidden="1">
      <c r="A68" s="97" t="s">
        <v>72</v>
      </c>
      <c r="B68" s="96" t="s">
        <v>38</v>
      </c>
      <c r="C68" s="96" t="s">
        <v>27</v>
      </c>
      <c r="D68" s="96" t="s">
        <v>94</v>
      </c>
      <c r="E68" s="96" t="s">
        <v>102</v>
      </c>
      <c r="F68" s="99" t="s">
        <v>91</v>
      </c>
      <c r="G68" s="95">
        <v>225</v>
      </c>
      <c r="H68" s="122">
        <v>374</v>
      </c>
      <c r="I68" s="80"/>
      <c r="J68" s="36"/>
      <c r="K68" s="36"/>
      <c r="L68" s="36"/>
    </row>
    <row r="69" spans="1:12" ht="12.75" hidden="1">
      <c r="A69" s="89" t="s">
        <v>106</v>
      </c>
      <c r="B69" s="96" t="s">
        <v>38</v>
      </c>
      <c r="C69" s="96" t="s">
        <v>27</v>
      </c>
      <c r="D69" s="96" t="s">
        <v>94</v>
      </c>
      <c r="E69" s="96" t="s">
        <v>102</v>
      </c>
      <c r="F69" s="95">
        <v>500</v>
      </c>
      <c r="G69" s="99" t="s">
        <v>24</v>
      </c>
      <c r="H69" s="122">
        <v>36</v>
      </c>
      <c r="I69" s="80"/>
      <c r="J69" s="36"/>
      <c r="K69" s="36"/>
      <c r="L69" s="36"/>
    </row>
    <row r="70" spans="1:12" ht="12.75" hidden="1">
      <c r="A70" s="98" t="s">
        <v>21</v>
      </c>
      <c r="B70" s="96" t="s">
        <v>38</v>
      </c>
      <c r="C70" s="96" t="s">
        <v>27</v>
      </c>
      <c r="D70" s="96" t="s">
        <v>94</v>
      </c>
      <c r="E70" s="96" t="s">
        <v>102</v>
      </c>
      <c r="F70" s="95">
        <v>500</v>
      </c>
      <c r="G70" s="95">
        <v>200</v>
      </c>
      <c r="H70" s="122">
        <v>36</v>
      </c>
      <c r="I70" s="80"/>
      <c r="J70" s="36"/>
      <c r="K70" s="36"/>
      <c r="L70" s="36"/>
    </row>
    <row r="71" spans="1:12" ht="12.75" hidden="1">
      <c r="A71" s="97" t="s">
        <v>71</v>
      </c>
      <c r="B71" s="96" t="s">
        <v>38</v>
      </c>
      <c r="C71" s="96" t="s">
        <v>27</v>
      </c>
      <c r="D71" s="96" t="s">
        <v>94</v>
      </c>
      <c r="E71" s="96" t="s">
        <v>102</v>
      </c>
      <c r="F71" s="95">
        <v>500</v>
      </c>
      <c r="G71" s="95">
        <v>220</v>
      </c>
      <c r="H71" s="122">
        <v>36</v>
      </c>
      <c r="I71" s="80"/>
      <c r="J71" s="36"/>
      <c r="K71" s="36"/>
      <c r="L71" s="36"/>
    </row>
    <row r="72" spans="1:12" ht="12.75" hidden="1">
      <c r="A72" s="97" t="s">
        <v>72</v>
      </c>
      <c r="B72" s="96" t="s">
        <v>38</v>
      </c>
      <c r="C72" s="96" t="s">
        <v>27</v>
      </c>
      <c r="D72" s="96" t="s">
        <v>94</v>
      </c>
      <c r="E72" s="96" t="s">
        <v>102</v>
      </c>
      <c r="F72" s="95">
        <v>500</v>
      </c>
      <c r="G72" s="95">
        <v>225</v>
      </c>
      <c r="H72" s="122">
        <v>36</v>
      </c>
      <c r="I72" s="80"/>
      <c r="J72" s="36"/>
      <c r="K72" s="36"/>
      <c r="L72" s="36"/>
    </row>
    <row r="73" spans="1:12" ht="31.5" customHeight="1">
      <c r="A73" s="104" t="s">
        <v>170</v>
      </c>
      <c r="B73" s="84">
        <v>728</v>
      </c>
      <c r="C73" s="41" t="s">
        <v>34</v>
      </c>
      <c r="D73" s="41" t="s">
        <v>35</v>
      </c>
      <c r="E73" s="43" t="s">
        <v>163</v>
      </c>
      <c r="F73" s="92"/>
      <c r="G73" s="87"/>
      <c r="H73" s="91">
        <f>H75+H76</f>
        <v>1818</v>
      </c>
      <c r="I73" s="81"/>
      <c r="J73" s="37"/>
      <c r="K73" s="37"/>
      <c r="L73" s="37"/>
    </row>
    <row r="74" spans="1:12" ht="15">
      <c r="A74" s="113" t="s">
        <v>39</v>
      </c>
      <c r="B74" s="43">
        <v>728</v>
      </c>
      <c r="C74" s="42" t="s">
        <v>34</v>
      </c>
      <c r="D74" s="42" t="s">
        <v>35</v>
      </c>
      <c r="E74" s="43" t="s">
        <v>164</v>
      </c>
      <c r="F74" s="40"/>
      <c r="G74" s="93"/>
      <c r="H74" s="121" t="s">
        <v>109</v>
      </c>
      <c r="I74" s="82"/>
      <c r="J74" s="37"/>
      <c r="K74" s="37"/>
      <c r="L74" s="37"/>
    </row>
    <row r="75" spans="1:12" ht="31.5" customHeight="1">
      <c r="A75" s="102" t="s">
        <v>153</v>
      </c>
      <c r="B75" s="43">
        <v>728</v>
      </c>
      <c r="C75" s="42" t="s">
        <v>34</v>
      </c>
      <c r="D75" s="42" t="s">
        <v>35</v>
      </c>
      <c r="E75" s="43" t="s">
        <v>164</v>
      </c>
      <c r="F75" s="42" t="s">
        <v>130</v>
      </c>
      <c r="G75" s="88"/>
      <c r="H75" s="119" t="s">
        <v>109</v>
      </c>
      <c r="I75" s="76"/>
      <c r="J75" s="36"/>
      <c r="K75" s="36"/>
      <c r="L75" s="36"/>
    </row>
    <row r="76" spans="1:12" ht="31.5" customHeight="1">
      <c r="A76" s="113" t="s">
        <v>165</v>
      </c>
      <c r="B76" s="42" t="s">
        <v>38</v>
      </c>
      <c r="C76" s="42" t="s">
        <v>34</v>
      </c>
      <c r="D76" s="42" t="s">
        <v>35</v>
      </c>
      <c r="E76" s="42" t="s">
        <v>166</v>
      </c>
      <c r="F76" s="42"/>
      <c r="G76" s="7"/>
      <c r="H76" s="116">
        <v>1818</v>
      </c>
      <c r="I76" s="38"/>
      <c r="J76" s="36"/>
      <c r="K76" s="36"/>
      <c r="L76" s="36"/>
    </row>
    <row r="77" spans="1:12" ht="48.75" customHeight="1">
      <c r="A77" s="102" t="s">
        <v>153</v>
      </c>
      <c r="B77" s="42" t="s">
        <v>38</v>
      </c>
      <c r="C77" s="42" t="s">
        <v>34</v>
      </c>
      <c r="D77" s="42" t="s">
        <v>35</v>
      </c>
      <c r="E77" s="42" t="s">
        <v>166</v>
      </c>
      <c r="F77" s="42" t="s">
        <v>130</v>
      </c>
      <c r="G77" s="88"/>
      <c r="H77" s="117">
        <v>1818</v>
      </c>
      <c r="I77" s="74"/>
      <c r="J77" s="36"/>
      <c r="K77" s="36"/>
      <c r="L77" s="36"/>
    </row>
    <row r="78" spans="1:12" ht="40.5" customHeight="1" hidden="1">
      <c r="A78" s="100" t="s">
        <v>101</v>
      </c>
      <c r="B78" s="96" t="s">
        <v>38</v>
      </c>
      <c r="C78" s="96" t="s">
        <v>34</v>
      </c>
      <c r="D78" s="96" t="s">
        <v>35</v>
      </c>
      <c r="E78" s="96" t="s">
        <v>102</v>
      </c>
      <c r="F78" s="96" t="s">
        <v>24</v>
      </c>
      <c r="G78" s="96" t="s">
        <v>24</v>
      </c>
      <c r="H78" s="123">
        <v>233</v>
      </c>
      <c r="I78" s="83"/>
      <c r="J78" s="36"/>
      <c r="K78" s="36"/>
      <c r="L78" s="36"/>
    </row>
    <row r="79" spans="1:12" ht="19.5" customHeight="1" hidden="1">
      <c r="A79" s="97" t="s">
        <v>104</v>
      </c>
      <c r="B79" s="88" t="s">
        <v>38</v>
      </c>
      <c r="C79" s="88" t="s">
        <v>34</v>
      </c>
      <c r="D79" s="88" t="s">
        <v>35</v>
      </c>
      <c r="E79" s="88" t="s">
        <v>102</v>
      </c>
      <c r="F79" s="88" t="s">
        <v>91</v>
      </c>
      <c r="G79" s="88" t="s">
        <v>24</v>
      </c>
      <c r="H79" s="117">
        <v>200</v>
      </c>
      <c r="I79" s="74"/>
      <c r="J79" s="36"/>
      <c r="K79" s="36"/>
      <c r="L79" s="36"/>
    </row>
    <row r="80" spans="1:12" ht="18" customHeight="1" hidden="1">
      <c r="A80" s="89" t="s">
        <v>17</v>
      </c>
      <c r="B80" s="88" t="s">
        <v>38</v>
      </c>
      <c r="C80" s="88" t="s">
        <v>34</v>
      </c>
      <c r="D80" s="88" t="s">
        <v>35</v>
      </c>
      <c r="E80" s="88" t="s">
        <v>102</v>
      </c>
      <c r="F80" s="88" t="s">
        <v>91</v>
      </c>
      <c r="G80" s="88" t="s">
        <v>30</v>
      </c>
      <c r="H80" s="117">
        <v>200</v>
      </c>
      <c r="I80" s="74"/>
      <c r="J80" s="36"/>
      <c r="K80" s="36"/>
      <c r="L80" s="36"/>
    </row>
    <row r="81" spans="1:12" ht="15.75" customHeight="1" hidden="1">
      <c r="A81" s="89" t="s">
        <v>18</v>
      </c>
      <c r="B81" s="88" t="s">
        <v>38</v>
      </c>
      <c r="C81" s="88" t="s">
        <v>34</v>
      </c>
      <c r="D81" s="88" t="s">
        <v>35</v>
      </c>
      <c r="E81" s="88" t="s">
        <v>102</v>
      </c>
      <c r="F81" s="88" t="s">
        <v>91</v>
      </c>
      <c r="G81" s="88" t="s">
        <v>31</v>
      </c>
      <c r="H81" s="117">
        <v>200</v>
      </c>
      <c r="I81" s="74"/>
      <c r="J81" s="36"/>
      <c r="K81" s="36"/>
      <c r="L81" s="36"/>
    </row>
    <row r="82" spans="1:12" ht="15.75" customHeight="1" hidden="1">
      <c r="A82" s="89" t="s">
        <v>106</v>
      </c>
      <c r="B82" s="88" t="s">
        <v>38</v>
      </c>
      <c r="C82" s="88" t="s">
        <v>34</v>
      </c>
      <c r="D82" s="88" t="s">
        <v>35</v>
      </c>
      <c r="E82" s="88" t="s">
        <v>102</v>
      </c>
      <c r="F82" s="88" t="s">
        <v>43</v>
      </c>
      <c r="G82" s="88" t="s">
        <v>24</v>
      </c>
      <c r="H82" s="117">
        <v>33</v>
      </c>
      <c r="I82" s="74"/>
      <c r="J82" s="36"/>
      <c r="K82" s="36"/>
      <c r="L82" s="36"/>
    </row>
    <row r="83" spans="1:12" ht="12" customHeight="1" hidden="1">
      <c r="A83" s="89" t="s">
        <v>17</v>
      </c>
      <c r="B83" s="88" t="s">
        <v>38</v>
      </c>
      <c r="C83" s="88" t="s">
        <v>34</v>
      </c>
      <c r="D83" s="88" t="s">
        <v>35</v>
      </c>
      <c r="E83" s="88" t="s">
        <v>102</v>
      </c>
      <c r="F83" s="88" t="s">
        <v>43</v>
      </c>
      <c r="G83" s="88" t="s">
        <v>30</v>
      </c>
      <c r="H83" s="117">
        <v>33</v>
      </c>
      <c r="I83" s="74"/>
      <c r="J83" s="36"/>
      <c r="K83" s="36"/>
      <c r="L83" s="36"/>
    </row>
    <row r="84" spans="1:12" ht="12" customHeight="1" hidden="1">
      <c r="A84" s="89" t="s">
        <v>18</v>
      </c>
      <c r="B84" s="88" t="s">
        <v>38</v>
      </c>
      <c r="C84" s="88" t="s">
        <v>34</v>
      </c>
      <c r="D84" s="88" t="s">
        <v>35</v>
      </c>
      <c r="E84" s="88" t="s">
        <v>102</v>
      </c>
      <c r="F84" s="88" t="s">
        <v>43</v>
      </c>
      <c r="G84" s="88" t="s">
        <v>31</v>
      </c>
      <c r="H84" s="118">
        <v>31.5</v>
      </c>
      <c r="I84" s="75"/>
      <c r="J84" s="36"/>
      <c r="K84" s="36"/>
      <c r="L84" s="36"/>
    </row>
    <row r="85" spans="1:12" ht="12" customHeight="1" hidden="1">
      <c r="A85" s="89" t="s">
        <v>19</v>
      </c>
      <c r="B85" s="88" t="s">
        <v>38</v>
      </c>
      <c r="C85" s="88" t="s">
        <v>34</v>
      </c>
      <c r="D85" s="88" t="s">
        <v>35</v>
      </c>
      <c r="E85" s="88" t="s">
        <v>102</v>
      </c>
      <c r="F85" s="88" t="s">
        <v>43</v>
      </c>
      <c r="G85" s="88" t="s">
        <v>32</v>
      </c>
      <c r="H85" s="118">
        <v>1.5</v>
      </c>
      <c r="I85" s="75"/>
      <c r="J85" s="36"/>
      <c r="K85" s="36"/>
      <c r="L85" s="36"/>
    </row>
    <row r="86" spans="1:12" ht="33" customHeight="1">
      <c r="A86" s="104" t="s">
        <v>45</v>
      </c>
      <c r="B86" s="41" t="s">
        <v>38</v>
      </c>
      <c r="C86" s="41" t="s">
        <v>33</v>
      </c>
      <c r="D86" s="41"/>
      <c r="E86" s="41"/>
      <c r="F86" s="41"/>
      <c r="G86" s="41"/>
      <c r="H86" s="91">
        <f>H87+H98</f>
        <v>5283.4</v>
      </c>
      <c r="I86" s="73"/>
      <c r="J86" s="36"/>
      <c r="K86" s="36"/>
      <c r="L86" s="36"/>
    </row>
    <row r="87" spans="1:12" ht="13.5" customHeight="1">
      <c r="A87" s="102" t="s">
        <v>103</v>
      </c>
      <c r="B87" s="41" t="s">
        <v>38</v>
      </c>
      <c r="C87" s="41" t="s">
        <v>33</v>
      </c>
      <c r="D87" s="41" t="s">
        <v>22</v>
      </c>
      <c r="E87" s="41"/>
      <c r="F87" s="41"/>
      <c r="G87" s="41"/>
      <c r="H87" s="151">
        <f>H88+H92+H96+H97+H93</f>
        <v>5283.4</v>
      </c>
      <c r="I87" s="73"/>
      <c r="J87" s="36"/>
      <c r="K87" s="36"/>
      <c r="L87" s="36"/>
    </row>
    <row r="88" spans="1:12" ht="45" customHeight="1">
      <c r="A88" s="114" t="s">
        <v>171</v>
      </c>
      <c r="B88" s="42" t="s">
        <v>38</v>
      </c>
      <c r="C88" s="42" t="s">
        <v>33</v>
      </c>
      <c r="D88" s="42" t="s">
        <v>22</v>
      </c>
      <c r="E88" s="42" t="s">
        <v>172</v>
      </c>
      <c r="F88" s="42"/>
      <c r="G88" s="42"/>
      <c r="H88" s="116">
        <f>H89</f>
        <v>4440</v>
      </c>
      <c r="I88" s="39"/>
      <c r="J88" s="36"/>
      <c r="K88" s="36"/>
      <c r="L88" s="36"/>
    </row>
    <row r="89" spans="1:12" ht="29.25" customHeight="1">
      <c r="A89" s="102" t="s">
        <v>20</v>
      </c>
      <c r="B89" s="42" t="s">
        <v>38</v>
      </c>
      <c r="C89" s="42" t="s">
        <v>33</v>
      </c>
      <c r="D89" s="42" t="s">
        <v>22</v>
      </c>
      <c r="E89" s="42" t="s">
        <v>172</v>
      </c>
      <c r="F89" s="42" t="s">
        <v>108</v>
      </c>
      <c r="G89" s="42"/>
      <c r="H89" s="117">
        <f>H90+H91</f>
        <v>4440</v>
      </c>
      <c r="I89" s="74"/>
      <c r="J89" s="13"/>
      <c r="K89" s="13"/>
      <c r="L89" s="13"/>
    </row>
    <row r="90" spans="1:12" ht="75" customHeight="1">
      <c r="A90" s="102" t="s">
        <v>150</v>
      </c>
      <c r="B90" s="42" t="s">
        <v>38</v>
      </c>
      <c r="C90" s="42" t="s">
        <v>33</v>
      </c>
      <c r="D90" s="42" t="s">
        <v>22</v>
      </c>
      <c r="E90" s="42" t="s">
        <v>172</v>
      </c>
      <c r="F90" s="42" t="s">
        <v>135</v>
      </c>
      <c r="G90" s="42"/>
      <c r="H90" s="118">
        <v>3410</v>
      </c>
      <c r="I90" s="74"/>
      <c r="J90" s="14"/>
      <c r="K90" s="15"/>
      <c r="L90" s="15"/>
    </row>
    <row r="91" spans="1:12" ht="81" customHeight="1">
      <c r="A91" s="102" t="s">
        <v>150</v>
      </c>
      <c r="B91" s="42" t="s">
        <v>38</v>
      </c>
      <c r="C91" s="42" t="s">
        <v>33</v>
      </c>
      <c r="D91" s="42" t="s">
        <v>22</v>
      </c>
      <c r="E91" s="42" t="s">
        <v>172</v>
      </c>
      <c r="F91" s="42" t="s">
        <v>173</v>
      </c>
      <c r="G91" s="42"/>
      <c r="H91" s="118">
        <v>1030</v>
      </c>
      <c r="I91" s="74"/>
      <c r="J91" s="15"/>
      <c r="K91" s="15"/>
      <c r="L91" s="15"/>
    </row>
    <row r="92" spans="1:12" ht="36.75" customHeight="1">
      <c r="A92" s="102" t="s">
        <v>153</v>
      </c>
      <c r="B92" s="177" t="s">
        <v>38</v>
      </c>
      <c r="C92" s="42" t="s">
        <v>33</v>
      </c>
      <c r="D92" s="42" t="s">
        <v>22</v>
      </c>
      <c r="E92" s="42" t="s">
        <v>172</v>
      </c>
      <c r="F92" s="42" t="s">
        <v>130</v>
      </c>
      <c r="G92" s="42"/>
      <c r="H92" s="117">
        <v>800</v>
      </c>
      <c r="I92" s="74"/>
      <c r="J92" s="15"/>
      <c r="K92" s="15"/>
      <c r="L92" s="15"/>
    </row>
    <row r="93" spans="1:12" ht="21.75" customHeight="1">
      <c r="A93" s="155" t="s">
        <v>246</v>
      </c>
      <c r="B93" s="177" t="s">
        <v>38</v>
      </c>
      <c r="C93" s="42" t="s">
        <v>33</v>
      </c>
      <c r="D93" s="42" t="s">
        <v>22</v>
      </c>
      <c r="E93" s="154" t="s">
        <v>172</v>
      </c>
      <c r="F93" s="42" t="s">
        <v>247</v>
      </c>
      <c r="G93" s="42"/>
      <c r="H93" s="117">
        <v>40</v>
      </c>
      <c r="I93" s="74"/>
      <c r="J93" s="15"/>
      <c r="K93" s="15"/>
      <c r="L93" s="15"/>
    </row>
    <row r="94" spans="1:12" ht="78.75" customHeight="1">
      <c r="A94" s="102" t="s">
        <v>249</v>
      </c>
      <c r="B94" s="177" t="s">
        <v>38</v>
      </c>
      <c r="C94" s="42" t="s">
        <v>33</v>
      </c>
      <c r="D94" s="42" t="s">
        <v>22</v>
      </c>
      <c r="E94" s="154" t="s">
        <v>172</v>
      </c>
      <c r="F94" s="42" t="s">
        <v>248</v>
      </c>
      <c r="G94" s="42"/>
      <c r="H94" s="117">
        <v>40</v>
      </c>
      <c r="I94" s="74"/>
      <c r="J94" s="15"/>
      <c r="K94" s="15"/>
      <c r="L94" s="15"/>
    </row>
    <row r="95" spans="1:12" ht="24.75" customHeight="1">
      <c r="A95" s="150" t="s">
        <v>232</v>
      </c>
      <c r="B95" s="178" t="s">
        <v>38</v>
      </c>
      <c r="C95" s="154" t="s">
        <v>33</v>
      </c>
      <c r="D95" s="154" t="s">
        <v>22</v>
      </c>
      <c r="E95" s="154" t="s">
        <v>172</v>
      </c>
      <c r="F95" s="154" t="s">
        <v>233</v>
      </c>
      <c r="G95" s="154"/>
      <c r="H95" s="172">
        <v>3.4</v>
      </c>
      <c r="I95" s="74"/>
      <c r="J95" s="15"/>
      <c r="K95" s="15"/>
      <c r="L95" s="15"/>
    </row>
    <row r="96" spans="1:12" ht="18" customHeight="1">
      <c r="A96" s="169" t="s">
        <v>184</v>
      </c>
      <c r="B96" s="177" t="s">
        <v>38</v>
      </c>
      <c r="C96" s="42" t="s">
        <v>33</v>
      </c>
      <c r="D96" s="42" t="s">
        <v>22</v>
      </c>
      <c r="E96" s="42" t="s">
        <v>172</v>
      </c>
      <c r="F96" s="42" t="s">
        <v>183</v>
      </c>
      <c r="G96" s="42"/>
      <c r="H96" s="118">
        <v>2.4</v>
      </c>
      <c r="I96" s="74"/>
      <c r="J96" s="15"/>
      <c r="K96" s="15"/>
      <c r="L96" s="15"/>
    </row>
    <row r="97" spans="1:12" ht="21" customHeight="1">
      <c r="A97" s="170" t="s">
        <v>231</v>
      </c>
      <c r="B97" s="177" t="s">
        <v>38</v>
      </c>
      <c r="C97" s="42" t="s">
        <v>33</v>
      </c>
      <c r="D97" s="42" t="s">
        <v>22</v>
      </c>
      <c r="E97" s="42" t="s">
        <v>172</v>
      </c>
      <c r="F97" s="42" t="s">
        <v>230</v>
      </c>
      <c r="G97" s="42"/>
      <c r="H97" s="118">
        <v>1</v>
      </c>
      <c r="I97" s="74"/>
      <c r="J97" s="15"/>
      <c r="K97" s="15"/>
      <c r="L97" s="15"/>
    </row>
    <row r="98" spans="1:12" ht="29.25" customHeight="1">
      <c r="A98" s="26" t="s">
        <v>196</v>
      </c>
      <c r="B98" s="177" t="s">
        <v>38</v>
      </c>
      <c r="C98" s="42" t="s">
        <v>33</v>
      </c>
      <c r="D98" s="42" t="s">
        <v>22</v>
      </c>
      <c r="E98" s="42" t="s">
        <v>198</v>
      </c>
      <c r="F98" s="42"/>
      <c r="G98" s="42"/>
      <c r="H98" s="118"/>
      <c r="I98" s="74"/>
      <c r="J98" s="15"/>
      <c r="K98" s="15"/>
      <c r="L98" s="15"/>
    </row>
    <row r="99" spans="1:12" ht="47.25" customHeight="1">
      <c r="A99" s="130" t="s">
        <v>195</v>
      </c>
      <c r="B99" s="177" t="s">
        <v>38</v>
      </c>
      <c r="C99" s="42" t="s">
        <v>33</v>
      </c>
      <c r="D99" s="42" t="s">
        <v>22</v>
      </c>
      <c r="E99" s="42" t="s">
        <v>199</v>
      </c>
      <c r="F99" s="42"/>
      <c r="G99" s="42"/>
      <c r="H99" s="118"/>
      <c r="I99" s="74"/>
      <c r="J99" s="15"/>
      <c r="K99" s="15"/>
      <c r="L99" s="15"/>
    </row>
    <row r="100" spans="1:12" ht="34.5" customHeight="1">
      <c r="A100" s="46" t="s">
        <v>193</v>
      </c>
      <c r="B100" s="177" t="s">
        <v>38</v>
      </c>
      <c r="C100" s="42" t="s">
        <v>33</v>
      </c>
      <c r="D100" s="42" t="s">
        <v>22</v>
      </c>
      <c r="E100" s="42" t="s">
        <v>200</v>
      </c>
      <c r="F100" s="42" t="s">
        <v>130</v>
      </c>
      <c r="G100" s="42"/>
      <c r="H100" s="118"/>
      <c r="I100" s="74"/>
      <c r="J100" s="15"/>
      <c r="K100" s="15"/>
      <c r="L100" s="15"/>
    </row>
    <row r="101" spans="1:12" ht="42.75" customHeight="1">
      <c r="A101" s="130" t="s">
        <v>197</v>
      </c>
      <c r="B101" s="177" t="s">
        <v>38</v>
      </c>
      <c r="C101" s="42" t="s">
        <v>33</v>
      </c>
      <c r="D101" s="42" t="s">
        <v>22</v>
      </c>
      <c r="E101" s="42" t="s">
        <v>201</v>
      </c>
      <c r="F101" s="42"/>
      <c r="G101" s="42"/>
      <c r="H101" s="118"/>
      <c r="I101" s="74"/>
      <c r="J101" s="15"/>
      <c r="K101" s="15"/>
      <c r="L101" s="15"/>
    </row>
    <row r="102" spans="1:12" ht="32.25" customHeight="1">
      <c r="A102" s="46" t="s">
        <v>194</v>
      </c>
      <c r="B102" s="177" t="s">
        <v>38</v>
      </c>
      <c r="C102" s="42" t="s">
        <v>33</v>
      </c>
      <c r="D102" s="42" t="s">
        <v>22</v>
      </c>
      <c r="E102" s="42" t="s">
        <v>202</v>
      </c>
      <c r="F102" s="42" t="s">
        <v>130</v>
      </c>
      <c r="G102" s="42"/>
      <c r="H102" s="118"/>
      <c r="I102" s="74"/>
      <c r="J102" s="15"/>
      <c r="K102" s="15"/>
      <c r="L102" s="15"/>
    </row>
    <row r="103" spans="1:12" ht="32.25" customHeight="1">
      <c r="A103" s="180" t="s">
        <v>239</v>
      </c>
      <c r="B103" s="177" t="s">
        <v>38</v>
      </c>
      <c r="C103" s="42" t="s">
        <v>242</v>
      </c>
      <c r="D103" s="42" t="s">
        <v>22</v>
      </c>
      <c r="E103" s="42" t="s">
        <v>149</v>
      </c>
      <c r="F103" s="42" t="s">
        <v>24</v>
      </c>
      <c r="G103" s="42"/>
      <c r="H103" s="118">
        <v>1</v>
      </c>
      <c r="I103" s="74"/>
      <c r="J103" s="15"/>
      <c r="K103" s="15"/>
      <c r="L103" s="15"/>
    </row>
    <row r="104" spans="1:12" ht="29.25" customHeight="1">
      <c r="A104" s="181" t="s">
        <v>240</v>
      </c>
      <c r="B104" s="177" t="s">
        <v>38</v>
      </c>
      <c r="C104" s="42" t="s">
        <v>242</v>
      </c>
      <c r="D104" s="42" t="s">
        <v>22</v>
      </c>
      <c r="E104" s="42" t="s">
        <v>149</v>
      </c>
      <c r="F104" s="42" t="s">
        <v>243</v>
      </c>
      <c r="G104" s="42"/>
      <c r="H104" s="118">
        <v>1</v>
      </c>
      <c r="I104" s="74"/>
      <c r="J104" s="15"/>
      <c r="K104" s="15"/>
      <c r="L104" s="15"/>
    </row>
    <row r="105" spans="1:12" ht="21.75" customHeight="1">
      <c r="A105" s="181" t="s">
        <v>241</v>
      </c>
      <c r="B105" s="177" t="s">
        <v>38</v>
      </c>
      <c r="C105" s="42" t="s">
        <v>242</v>
      </c>
      <c r="D105" s="42" t="s">
        <v>22</v>
      </c>
      <c r="E105" s="42" t="s">
        <v>149</v>
      </c>
      <c r="F105" s="42" t="s">
        <v>244</v>
      </c>
      <c r="G105" s="42"/>
      <c r="H105" s="118">
        <v>1</v>
      </c>
      <c r="I105" s="74"/>
      <c r="J105" s="15"/>
      <c r="K105" s="15"/>
      <c r="L105" s="15"/>
    </row>
    <row r="106" spans="1:12" ht="49.5" customHeight="1">
      <c r="A106" s="104" t="s">
        <v>174</v>
      </c>
      <c r="B106" s="179" t="s">
        <v>38</v>
      </c>
      <c r="C106" s="7" t="s">
        <v>65</v>
      </c>
      <c r="D106" s="7" t="s">
        <v>23</v>
      </c>
      <c r="E106" s="9"/>
      <c r="F106" s="7"/>
      <c r="G106" s="8"/>
      <c r="H106" s="118">
        <v>94.8</v>
      </c>
      <c r="I106" s="74"/>
      <c r="J106" s="17"/>
      <c r="K106" s="17"/>
      <c r="L106" s="17"/>
    </row>
    <row r="107" spans="1:12" ht="19.5" customHeight="1">
      <c r="A107" s="102" t="s">
        <v>175</v>
      </c>
      <c r="B107" s="179" t="s">
        <v>38</v>
      </c>
      <c r="C107" s="7" t="s">
        <v>65</v>
      </c>
      <c r="D107" s="7" t="s">
        <v>35</v>
      </c>
      <c r="E107" s="7" t="s">
        <v>176</v>
      </c>
      <c r="F107" s="7"/>
      <c r="G107" s="8"/>
      <c r="H107" s="118">
        <v>94.8</v>
      </c>
      <c r="I107" s="74"/>
      <c r="J107" s="17"/>
      <c r="K107" s="17"/>
      <c r="L107" s="17"/>
    </row>
    <row r="108" spans="1:12" ht="13.5" customHeight="1">
      <c r="A108" s="102" t="s">
        <v>177</v>
      </c>
      <c r="B108" s="7" t="s">
        <v>38</v>
      </c>
      <c r="C108" s="7" t="s">
        <v>65</v>
      </c>
      <c r="D108" s="7" t="s">
        <v>35</v>
      </c>
      <c r="E108" s="7" t="s">
        <v>176</v>
      </c>
      <c r="F108" s="7" t="s">
        <v>179</v>
      </c>
      <c r="G108" s="8"/>
      <c r="H108" s="118">
        <v>94.8</v>
      </c>
      <c r="I108" s="74"/>
      <c r="J108" s="15"/>
      <c r="K108" s="15"/>
      <c r="L108" s="15"/>
    </row>
    <row r="109" spans="1:12" ht="43.5" customHeight="1" hidden="1">
      <c r="A109" s="29" t="s">
        <v>101</v>
      </c>
      <c r="B109" s="88" t="s">
        <v>38</v>
      </c>
      <c r="C109" s="88" t="s">
        <v>33</v>
      </c>
      <c r="D109" s="88" t="s">
        <v>22</v>
      </c>
      <c r="E109" s="88" t="s">
        <v>102</v>
      </c>
      <c r="F109" s="88" t="s">
        <v>24</v>
      </c>
      <c r="G109" s="88" t="s">
        <v>24</v>
      </c>
      <c r="H109" s="117">
        <f>H110+H116</f>
        <v>587</v>
      </c>
      <c r="I109" s="74"/>
      <c r="J109" s="15"/>
      <c r="K109" s="15"/>
      <c r="L109" s="15"/>
    </row>
    <row r="110" spans="1:12" ht="17.25" customHeight="1" hidden="1">
      <c r="A110" s="97" t="s">
        <v>104</v>
      </c>
      <c r="B110" s="88" t="s">
        <v>38</v>
      </c>
      <c r="C110" s="88" t="s">
        <v>33</v>
      </c>
      <c r="D110" s="88" t="s">
        <v>22</v>
      </c>
      <c r="E110" s="88" t="s">
        <v>102</v>
      </c>
      <c r="F110" s="88" t="s">
        <v>91</v>
      </c>
      <c r="G110" s="88" t="s">
        <v>24</v>
      </c>
      <c r="H110" s="117">
        <f>H111+H114</f>
        <v>533</v>
      </c>
      <c r="I110" s="74"/>
      <c r="J110" s="15"/>
      <c r="K110" s="15"/>
      <c r="L110" s="15"/>
    </row>
    <row r="111" spans="1:12" ht="12.75" customHeight="1" hidden="1">
      <c r="A111" s="98" t="s">
        <v>21</v>
      </c>
      <c r="B111" s="88" t="s">
        <v>38</v>
      </c>
      <c r="C111" s="88" t="s">
        <v>33</v>
      </c>
      <c r="D111" s="88" t="s">
        <v>22</v>
      </c>
      <c r="E111" s="88" t="s">
        <v>102</v>
      </c>
      <c r="F111" s="88" t="s">
        <v>91</v>
      </c>
      <c r="G111" s="88" t="s">
        <v>26</v>
      </c>
      <c r="H111" s="117">
        <v>197</v>
      </c>
      <c r="I111" s="74"/>
      <c r="J111" s="15"/>
      <c r="K111" s="15"/>
      <c r="L111" s="15"/>
    </row>
    <row r="112" spans="1:12" ht="12.75" customHeight="1" hidden="1">
      <c r="A112" s="97" t="s">
        <v>71</v>
      </c>
      <c r="B112" s="88" t="s">
        <v>38</v>
      </c>
      <c r="C112" s="88" t="s">
        <v>33</v>
      </c>
      <c r="D112" s="88" t="s">
        <v>22</v>
      </c>
      <c r="E112" s="88" t="s">
        <v>102</v>
      </c>
      <c r="F112" s="88" t="s">
        <v>91</v>
      </c>
      <c r="G112" s="88" t="s">
        <v>28</v>
      </c>
      <c r="H112" s="117">
        <v>197</v>
      </c>
      <c r="I112" s="74"/>
      <c r="J112" s="15"/>
      <c r="K112" s="15"/>
      <c r="L112" s="15"/>
    </row>
    <row r="113" spans="1:12" ht="12.75" customHeight="1" hidden="1">
      <c r="A113" s="97" t="s">
        <v>72</v>
      </c>
      <c r="B113" s="88" t="s">
        <v>38</v>
      </c>
      <c r="C113" s="88" t="s">
        <v>33</v>
      </c>
      <c r="D113" s="88" t="s">
        <v>22</v>
      </c>
      <c r="E113" s="88" t="s">
        <v>102</v>
      </c>
      <c r="F113" s="88" t="s">
        <v>91</v>
      </c>
      <c r="G113" s="88" t="s">
        <v>29</v>
      </c>
      <c r="H113" s="117">
        <v>197</v>
      </c>
      <c r="I113" s="74"/>
      <c r="J113" s="15"/>
      <c r="K113" s="15"/>
      <c r="L113" s="15"/>
    </row>
    <row r="114" spans="1:12" ht="12.75" customHeight="1" hidden="1">
      <c r="A114" s="89" t="s">
        <v>17</v>
      </c>
      <c r="B114" s="88" t="s">
        <v>38</v>
      </c>
      <c r="C114" s="88" t="s">
        <v>33</v>
      </c>
      <c r="D114" s="88" t="s">
        <v>22</v>
      </c>
      <c r="E114" s="88" t="s">
        <v>102</v>
      </c>
      <c r="F114" s="88" t="s">
        <v>91</v>
      </c>
      <c r="G114" s="88" t="s">
        <v>30</v>
      </c>
      <c r="H114" s="117">
        <v>336</v>
      </c>
      <c r="I114" s="74"/>
      <c r="J114" s="15"/>
      <c r="K114" s="15"/>
      <c r="L114" s="15"/>
    </row>
    <row r="115" spans="1:12" ht="12.75" customHeight="1" hidden="1">
      <c r="A115" s="89" t="s">
        <v>18</v>
      </c>
      <c r="B115" s="88" t="s">
        <v>38</v>
      </c>
      <c r="C115" s="88" t="s">
        <v>33</v>
      </c>
      <c r="D115" s="88" t="s">
        <v>22</v>
      </c>
      <c r="E115" s="88" t="s">
        <v>102</v>
      </c>
      <c r="F115" s="88" t="s">
        <v>91</v>
      </c>
      <c r="G115" s="88" t="s">
        <v>31</v>
      </c>
      <c r="H115" s="117">
        <v>336</v>
      </c>
      <c r="I115" s="74"/>
      <c r="J115" s="15"/>
      <c r="K115" s="15"/>
      <c r="L115" s="15"/>
    </row>
    <row r="116" spans="1:12" ht="12.75" customHeight="1" hidden="1">
      <c r="A116" s="97" t="s">
        <v>105</v>
      </c>
      <c r="B116" s="88" t="s">
        <v>38</v>
      </c>
      <c r="C116" s="88" t="s">
        <v>33</v>
      </c>
      <c r="D116" s="88" t="s">
        <v>22</v>
      </c>
      <c r="E116" s="88" t="s">
        <v>102</v>
      </c>
      <c r="F116" s="88" t="s">
        <v>42</v>
      </c>
      <c r="G116" s="88" t="s">
        <v>24</v>
      </c>
      <c r="H116" s="117">
        <f>H117+H120</f>
        <v>54</v>
      </c>
      <c r="I116" s="74"/>
      <c r="J116" s="15"/>
      <c r="K116" s="15"/>
      <c r="L116" s="15"/>
    </row>
    <row r="117" spans="1:12" ht="12.75" customHeight="1" hidden="1">
      <c r="A117" s="98" t="s">
        <v>21</v>
      </c>
      <c r="B117" s="88" t="s">
        <v>38</v>
      </c>
      <c r="C117" s="88" t="s">
        <v>33</v>
      </c>
      <c r="D117" s="88" t="s">
        <v>22</v>
      </c>
      <c r="E117" s="88" t="s">
        <v>102</v>
      </c>
      <c r="F117" s="88" t="s">
        <v>42</v>
      </c>
      <c r="G117" s="88" t="s">
        <v>26</v>
      </c>
      <c r="H117" s="117">
        <v>20</v>
      </c>
      <c r="I117" s="74"/>
      <c r="J117" s="15"/>
      <c r="K117" s="15"/>
      <c r="L117" s="15"/>
    </row>
    <row r="118" spans="1:12" ht="12.75" customHeight="1" hidden="1">
      <c r="A118" s="97" t="s">
        <v>71</v>
      </c>
      <c r="B118" s="88" t="s">
        <v>38</v>
      </c>
      <c r="C118" s="88" t="s">
        <v>33</v>
      </c>
      <c r="D118" s="88" t="s">
        <v>22</v>
      </c>
      <c r="E118" s="88" t="s">
        <v>102</v>
      </c>
      <c r="F118" s="88" t="s">
        <v>42</v>
      </c>
      <c r="G118" s="88" t="s">
        <v>28</v>
      </c>
      <c r="H118" s="117">
        <v>20</v>
      </c>
      <c r="I118" s="74"/>
      <c r="J118" s="15"/>
      <c r="K118" s="15"/>
      <c r="L118" s="15"/>
    </row>
    <row r="119" spans="1:12" ht="12.75" customHeight="1" hidden="1">
      <c r="A119" s="97" t="s">
        <v>72</v>
      </c>
      <c r="B119" s="88" t="s">
        <v>38</v>
      </c>
      <c r="C119" s="88" t="s">
        <v>33</v>
      </c>
      <c r="D119" s="88" t="s">
        <v>22</v>
      </c>
      <c r="E119" s="88" t="s">
        <v>102</v>
      </c>
      <c r="F119" s="88" t="s">
        <v>42</v>
      </c>
      <c r="G119" s="88" t="s">
        <v>29</v>
      </c>
      <c r="H119" s="117">
        <v>20</v>
      </c>
      <c r="I119" s="74"/>
      <c r="J119" s="15"/>
      <c r="K119" s="15"/>
      <c r="L119" s="15"/>
    </row>
    <row r="120" spans="1:12" ht="12.75" customHeight="1" hidden="1">
      <c r="A120" s="89" t="s">
        <v>17</v>
      </c>
      <c r="B120" s="88" t="s">
        <v>38</v>
      </c>
      <c r="C120" s="88" t="s">
        <v>33</v>
      </c>
      <c r="D120" s="88" t="s">
        <v>22</v>
      </c>
      <c r="E120" s="88" t="s">
        <v>102</v>
      </c>
      <c r="F120" s="88" t="s">
        <v>42</v>
      </c>
      <c r="G120" s="88" t="s">
        <v>30</v>
      </c>
      <c r="H120" s="117">
        <v>34</v>
      </c>
      <c r="I120" s="74"/>
      <c r="J120" s="15"/>
      <c r="K120" s="15"/>
      <c r="L120" s="15"/>
    </row>
    <row r="121" spans="1:12" ht="12.75" customHeight="1" hidden="1">
      <c r="A121" s="89" t="s">
        <v>18</v>
      </c>
      <c r="B121" s="88" t="s">
        <v>38</v>
      </c>
      <c r="C121" s="88" t="s">
        <v>33</v>
      </c>
      <c r="D121" s="88" t="s">
        <v>22</v>
      </c>
      <c r="E121" s="88" t="s">
        <v>102</v>
      </c>
      <c r="F121" s="88" t="s">
        <v>42</v>
      </c>
      <c r="G121" s="88" t="s">
        <v>31</v>
      </c>
      <c r="H121" s="117">
        <v>34</v>
      </c>
      <c r="I121" s="74"/>
      <c r="J121" s="15"/>
      <c r="K121" s="15"/>
      <c r="L121" s="15"/>
    </row>
    <row r="122" spans="1:12" ht="14.25" customHeight="1">
      <c r="A122" s="101" t="s">
        <v>40</v>
      </c>
      <c r="B122" s="90"/>
      <c r="C122" s="90"/>
      <c r="D122" s="90"/>
      <c r="E122" s="90"/>
      <c r="F122" s="90"/>
      <c r="G122" s="90"/>
      <c r="H122" s="4" t="s">
        <v>293</v>
      </c>
      <c r="I122" s="58"/>
      <c r="J122" s="1"/>
      <c r="K122" s="1"/>
      <c r="L122" s="1"/>
    </row>
    <row r="123" spans="8:9" ht="12.75">
      <c r="H123" s="60"/>
      <c r="I123" s="60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47" spans="1:8" ht="32.25" customHeight="1">
      <c r="A147" s="203" t="s">
        <v>303</v>
      </c>
      <c r="B147" s="203"/>
      <c r="C147" s="203"/>
      <c r="D147" s="203"/>
      <c r="E147" s="203"/>
      <c r="F147" s="203"/>
      <c r="G147" s="203"/>
      <c r="H147" s="203"/>
    </row>
    <row r="150" spans="1:8" ht="28.5">
      <c r="A150" s="104" t="s">
        <v>45</v>
      </c>
      <c r="B150" s="41" t="s">
        <v>38</v>
      </c>
      <c r="C150" s="41" t="s">
        <v>33</v>
      </c>
      <c r="D150" s="41"/>
      <c r="E150" s="41"/>
      <c r="F150" s="41"/>
      <c r="G150" s="41"/>
      <c r="H150" s="91">
        <f>H151+H162</f>
        <v>4669</v>
      </c>
    </row>
    <row r="151" spans="1:8" ht="15">
      <c r="A151" s="102" t="s">
        <v>103</v>
      </c>
      <c r="B151" s="41" t="s">
        <v>38</v>
      </c>
      <c r="C151" s="41" t="s">
        <v>33</v>
      </c>
      <c r="D151" s="41" t="s">
        <v>22</v>
      </c>
      <c r="E151" s="41"/>
      <c r="F151" s="41"/>
      <c r="G151" s="41"/>
      <c r="H151" s="151">
        <f>H152+H156+H160+H161+H157</f>
        <v>4669</v>
      </c>
    </row>
    <row r="152" spans="1:8" ht="45">
      <c r="A152" s="114" t="s">
        <v>171</v>
      </c>
      <c r="B152" s="42" t="s">
        <v>38</v>
      </c>
      <c r="C152" s="42" t="s">
        <v>33</v>
      </c>
      <c r="D152" s="42" t="s">
        <v>22</v>
      </c>
      <c r="E152" s="42" t="s">
        <v>172</v>
      </c>
      <c r="F152" s="42"/>
      <c r="G152" s="42"/>
      <c r="H152" s="116">
        <f>H153</f>
        <v>3825.6</v>
      </c>
    </row>
    <row r="153" spans="1:8" ht="30">
      <c r="A153" s="102" t="s">
        <v>20</v>
      </c>
      <c r="B153" s="42" t="s">
        <v>38</v>
      </c>
      <c r="C153" s="42" t="s">
        <v>33</v>
      </c>
      <c r="D153" s="42" t="s">
        <v>22</v>
      </c>
      <c r="E153" s="42" t="s">
        <v>172</v>
      </c>
      <c r="F153" s="42" t="s">
        <v>108</v>
      </c>
      <c r="G153" s="42"/>
      <c r="H153" s="117">
        <f>H154+H155</f>
        <v>3825.6</v>
      </c>
    </row>
    <row r="154" spans="1:8" ht="75">
      <c r="A154" s="102" t="s">
        <v>150</v>
      </c>
      <c r="B154" s="42" t="s">
        <v>38</v>
      </c>
      <c r="C154" s="42" t="s">
        <v>33</v>
      </c>
      <c r="D154" s="42" t="s">
        <v>22</v>
      </c>
      <c r="E154" s="42" t="s">
        <v>172</v>
      </c>
      <c r="F154" s="42" t="s">
        <v>135</v>
      </c>
      <c r="G154" s="42"/>
      <c r="H154" s="118">
        <v>3075.6</v>
      </c>
    </row>
    <row r="155" spans="1:8" ht="75">
      <c r="A155" s="102" t="s">
        <v>150</v>
      </c>
      <c r="B155" s="42" t="s">
        <v>38</v>
      </c>
      <c r="C155" s="42" t="s">
        <v>33</v>
      </c>
      <c r="D155" s="42" t="s">
        <v>22</v>
      </c>
      <c r="E155" s="42" t="s">
        <v>172</v>
      </c>
      <c r="F155" s="42" t="s">
        <v>173</v>
      </c>
      <c r="G155" s="42"/>
      <c r="H155" s="118">
        <v>750</v>
      </c>
    </row>
    <row r="156" spans="1:8" ht="30">
      <c r="A156" s="102" t="s">
        <v>153</v>
      </c>
      <c r="B156" s="42" t="s">
        <v>38</v>
      </c>
      <c r="C156" s="42" t="s">
        <v>33</v>
      </c>
      <c r="D156" s="42" t="s">
        <v>22</v>
      </c>
      <c r="E156" s="42" t="s">
        <v>172</v>
      </c>
      <c r="F156" s="42" t="s">
        <v>130</v>
      </c>
      <c r="G156" s="42"/>
      <c r="H156" s="117">
        <v>800</v>
      </c>
    </row>
    <row r="157" spans="1:8" ht="15.75">
      <c r="A157" s="155" t="s">
        <v>246</v>
      </c>
      <c r="B157" s="42" t="s">
        <v>38</v>
      </c>
      <c r="C157" s="42" t="s">
        <v>33</v>
      </c>
      <c r="D157" s="42" t="s">
        <v>22</v>
      </c>
      <c r="E157" s="154" t="s">
        <v>172</v>
      </c>
      <c r="F157" s="42" t="s">
        <v>247</v>
      </c>
      <c r="G157" s="42"/>
      <c r="H157" s="117">
        <v>40</v>
      </c>
    </row>
    <row r="158" spans="1:8" ht="60">
      <c r="A158" s="102" t="s">
        <v>249</v>
      </c>
      <c r="B158" s="42" t="s">
        <v>38</v>
      </c>
      <c r="C158" s="42" t="s">
        <v>33</v>
      </c>
      <c r="D158" s="42" t="s">
        <v>22</v>
      </c>
      <c r="E158" s="154" t="s">
        <v>172</v>
      </c>
      <c r="F158" s="42" t="s">
        <v>248</v>
      </c>
      <c r="G158" s="42"/>
      <c r="H158" s="117">
        <v>40</v>
      </c>
    </row>
    <row r="159" spans="1:8" ht="15.75">
      <c r="A159" s="148" t="s">
        <v>232</v>
      </c>
      <c r="B159" s="154" t="s">
        <v>38</v>
      </c>
      <c r="C159" s="154" t="s">
        <v>33</v>
      </c>
      <c r="D159" s="154" t="s">
        <v>22</v>
      </c>
      <c r="E159" s="154" t="s">
        <v>172</v>
      </c>
      <c r="F159" s="154" t="s">
        <v>233</v>
      </c>
      <c r="G159" s="154"/>
      <c r="H159" s="172">
        <v>3.4</v>
      </c>
    </row>
    <row r="160" spans="1:8" ht="15">
      <c r="A160" s="149" t="s">
        <v>184</v>
      </c>
      <c r="B160" s="42" t="s">
        <v>38</v>
      </c>
      <c r="C160" s="42" t="s">
        <v>33</v>
      </c>
      <c r="D160" s="42" t="s">
        <v>22</v>
      </c>
      <c r="E160" s="42" t="s">
        <v>172</v>
      </c>
      <c r="F160" s="42" t="s">
        <v>183</v>
      </c>
      <c r="G160" s="42"/>
      <c r="H160" s="118">
        <v>2.4</v>
      </c>
    </row>
    <row r="161" spans="1:8" ht="15.75">
      <c r="A161" s="147" t="s">
        <v>231</v>
      </c>
      <c r="B161" s="42" t="s">
        <v>38</v>
      </c>
      <c r="C161" s="42" t="s">
        <v>33</v>
      </c>
      <c r="D161" s="42" t="s">
        <v>22</v>
      </c>
      <c r="E161" s="42" t="s">
        <v>172</v>
      </c>
      <c r="F161" s="42" t="s">
        <v>230</v>
      </c>
      <c r="G161" s="42"/>
      <c r="H161" s="118">
        <v>1</v>
      </c>
    </row>
    <row r="162" spans="1:8" ht="25.5">
      <c r="A162" s="26" t="s">
        <v>196</v>
      </c>
      <c r="B162" s="42" t="s">
        <v>38</v>
      </c>
      <c r="C162" s="42" t="s">
        <v>33</v>
      </c>
      <c r="D162" s="42" t="s">
        <v>22</v>
      </c>
      <c r="E162" s="42" t="s">
        <v>198</v>
      </c>
      <c r="F162" s="42"/>
      <c r="G162" s="42"/>
      <c r="H162" s="118"/>
    </row>
    <row r="163" spans="1:8" ht="42.75">
      <c r="A163" s="130" t="s">
        <v>195</v>
      </c>
      <c r="B163" s="42" t="s">
        <v>38</v>
      </c>
      <c r="C163" s="42" t="s">
        <v>33</v>
      </c>
      <c r="D163" s="42" t="s">
        <v>22</v>
      </c>
      <c r="E163" s="42" t="s">
        <v>199</v>
      </c>
      <c r="F163" s="42"/>
      <c r="G163" s="42"/>
      <c r="H163" s="118"/>
    </row>
    <row r="164" spans="1:8" ht="30">
      <c r="A164" s="46" t="s">
        <v>193</v>
      </c>
      <c r="B164" s="42" t="s">
        <v>38</v>
      </c>
      <c r="C164" s="42" t="s">
        <v>33</v>
      </c>
      <c r="D164" s="42" t="s">
        <v>22</v>
      </c>
      <c r="E164" s="42" t="s">
        <v>200</v>
      </c>
      <c r="F164" s="42" t="s">
        <v>130</v>
      </c>
      <c r="G164" s="42"/>
      <c r="H164" s="118"/>
    </row>
    <row r="165" spans="1:8" ht="42.75">
      <c r="A165" s="130" t="s">
        <v>197</v>
      </c>
      <c r="B165" s="42" t="s">
        <v>38</v>
      </c>
      <c r="C165" s="42" t="s">
        <v>33</v>
      </c>
      <c r="D165" s="42" t="s">
        <v>22</v>
      </c>
      <c r="E165" s="42" t="s">
        <v>201</v>
      </c>
      <c r="F165" s="42"/>
      <c r="G165" s="42"/>
      <c r="H165" s="118"/>
    </row>
    <row r="166" spans="1:8" ht="30">
      <c r="A166" s="46" t="s">
        <v>194</v>
      </c>
      <c r="B166" s="42" t="s">
        <v>38</v>
      </c>
      <c r="C166" s="42" t="s">
        <v>33</v>
      </c>
      <c r="D166" s="42" t="s">
        <v>22</v>
      </c>
      <c r="E166" s="42" t="s">
        <v>202</v>
      </c>
      <c r="F166" s="42" t="s">
        <v>130</v>
      </c>
      <c r="G166" s="42"/>
      <c r="H166" s="118"/>
    </row>
  </sheetData>
  <sheetProtection/>
  <mergeCells count="6">
    <mergeCell ref="I11:K11"/>
    <mergeCell ref="C1:H1"/>
    <mergeCell ref="C2:H2"/>
    <mergeCell ref="C3:H3"/>
    <mergeCell ref="A6:H6"/>
    <mergeCell ref="A147:H147"/>
  </mergeCells>
  <printOptions/>
  <pageMargins left="0.3937007874015748" right="0" top="0.1968503937007874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я</cp:lastModifiedBy>
  <cp:lastPrinted>2017-06-02T03:11:32Z</cp:lastPrinted>
  <dcterms:created xsi:type="dcterms:W3CDTF">2006-01-10T08:56:48Z</dcterms:created>
  <dcterms:modified xsi:type="dcterms:W3CDTF">2017-09-07T07:26:36Z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