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0"/>
  </bookViews>
  <sheets>
    <sheet name="пр.1,4, 10 на 2017" sheetId="1" r:id="rId1"/>
    <sheet name="прил.8," sheetId="2" r:id="rId2"/>
  </sheets>
  <definedNames/>
  <calcPr fullCalcOnLoad="1"/>
</workbook>
</file>

<file path=xl/sharedStrings.xml><?xml version="1.0" encoding="utf-8"?>
<sst xmlns="http://schemas.openxmlformats.org/spreadsheetml/2006/main" count="923" uniqueCount="323">
  <si>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</si>
  <si>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</si>
  <si>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</si>
  <si>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</si>
  <si>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</si>
  <si>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</si>
  <si>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</si>
  <si>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</si>
  <si>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</si>
  <si>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</si>
  <si>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</si>
  <si>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</si>
  <si>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</si>
  <si>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</si>
  <si>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</si>
  <si>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</si>
  <si>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</si>
  <si>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</si>
  <si>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</si>
  <si>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</si>
  <si>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</si>
  <si>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</si>
  <si>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</si>
  <si>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</si>
  <si>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</si>
  <si>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</si>
  <si>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</si>
  <si>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</si>
  <si>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</si>
  <si>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</si>
  <si>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</si>
  <si>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</si>
  <si>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</si>
  <si>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</si>
  <si>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</si>
  <si>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</si>
  <si>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</si>
  <si>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</si>
  <si>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</si>
  <si>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</si>
  <si>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</si>
  <si>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</si>
  <si>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</si>
  <si>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</si>
  <si>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</si>
  <si>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</si>
  <si>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</si>
  <si>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</si>
  <si>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</si>
  <si>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</si>
  <si>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</si>
  <si>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</si>
  <si>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</si>
  <si>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</si>
  <si>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</si>
  <si>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</si>
  <si>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</si>
  <si>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</si>
  <si>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</si>
  <si>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</si>
  <si>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</si>
  <si>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</si>
  <si>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</si>
  <si>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</si>
  <si>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</si>
  <si>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</si>
  <si>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</si>
  <si>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</si>
  <si>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</si>
  <si>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</si>
  <si>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</si>
  <si>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</si>
  <si>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</si>
  <si>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</si>
  <si>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</si>
  <si>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</si>
  <si>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</si>
  <si>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</si>
  <si>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</si>
  <si>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</si>
  <si>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</si>
  <si>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</si>
  <si>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</si>
  <si>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</si>
  <si>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</si>
  <si>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</si>
  <si>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</si>
  <si>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</si>
  <si>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</si>
  <si>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</si>
  <si>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</si>
  <si>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</si>
  <si>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</si>
  <si>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</si>
  <si>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</si>
  <si>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</si>
  <si>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</si>
  <si>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</si>
  <si>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</si>
  <si>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</si>
  <si>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</si>
  <si>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</si>
  <si>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</si>
  <si>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</si>
  <si>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</si>
  <si>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</si>
  <si>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</si>
  <si>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</si>
  <si>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</si>
  <si>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</si>
  <si>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</si>
  <si>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</si>
  <si>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</si>
  <si>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</si>
  <si>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</si>
  <si>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</si>
  <si>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</si>
  <si>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</si>
  <si>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</si>
  <si>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</si>
  <si>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</si>
  <si>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</si>
  <si>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</si>
  <si>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</si>
  <si>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</si>
  <si>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</si>
  <si>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</si>
  <si>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</si>
  <si>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</si>
  <si>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</si>
  <si>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</si>
  <si>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</si>
  <si>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</si>
  <si>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</si>
  <si>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</si>
  <si>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</si>
  <si>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</si>
  <si>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</si>
  <si>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</si>
  <si>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</si>
  <si>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</si>
  <si>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</si>
  <si>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</si>
  <si>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</si>
  <si>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</si>
  <si>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</si>
  <si>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</si>
  <si>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</si>
  <si>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</si>
  <si>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</si>
  <si>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</si>
  <si>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</si>
  <si>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</si>
  <si>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</si>
  <si>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</si>
  <si>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</si>
  <si>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</si>
  <si>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</si>
  <si>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</si>
  <si>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</si>
  <si>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</si>
  <si>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</si>
  <si>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</si>
  <si>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</si>
  <si>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</si>
  <si>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</si>
  <si>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</si>
  <si>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</si>
  <si>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</si>
  <si>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</si>
  <si>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</si>
  <si>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</si>
  <si>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</si>
  <si>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</si>
  <si>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</si>
  <si>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</si>
  <si>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</si>
  <si>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</si>
  <si>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</si>
  <si>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                                                            приложение № 1 к  решению Думы 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</si>
  <si>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</si>
  <si>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</si>
  <si>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</si>
  <si>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</si>
  <si>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</si>
  <si>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</si>
  <si>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</si>
  <si>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</si>
  <si>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</si>
  <si>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</si>
  <si>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</si>
  <si>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</si>
  <si>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</si>
  <si>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</si>
  <si>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</si>
  <si>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</si>
  <si>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</si>
  <si>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</si>
  <si>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</si>
  <si>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</si>
  <si>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</si>
  <si>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</si>
  <si>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</si>
  <si>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</si>
  <si>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</si>
  <si>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</si>
  <si>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</si>
  <si>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</si>
  <si>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</si>
  <si>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</si>
  <si>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</si>
  <si>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</si>
  <si>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</si>
  <si>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</si>
  <si>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</si>
  <si>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</si>
  <si>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</si>
  <si>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</si>
  <si>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</si>
  <si>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</si>
  <si>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</si>
  <si>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</si>
  <si>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</si>
  <si>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</si>
  <si>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</si>
  <si>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</si>
  <si>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</si>
  <si>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</si>
  <si>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</si>
  <si>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</si>
  <si>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</si>
  <si>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</si>
  <si>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</si>
  <si>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</si>
  <si>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</si>
  <si>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 xml:space="preserve">                                                       Смоленского МО "О бюджете на 2017год и плановый период 2018 и 2019 годов."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</si>
  <si>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</si>
  <si>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</si>
  <si>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</si>
  <si>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</si>
  <si>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</si>
  <si>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</si>
  <si>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</si>
  <si>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</si>
  <si>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91 1 00 60013</t>
  </si>
  <si>
    <t>Мероприятия, проводимые к юбилейным и знаменательным датам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</si>
  <si>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</si>
  <si>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</si>
  <si>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</si>
  <si>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</si>
  <si>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</si>
  <si>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</si>
  <si>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</si>
  <si>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</si>
  <si>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</si>
  <si>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</si>
  <si>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</si>
  <si>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</si>
  <si>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</si>
  <si>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</si>
  <si>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</si>
  <si>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</si>
  <si>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</si>
  <si>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</si>
  <si>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</si>
  <si>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</si>
  <si>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</si>
  <si>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</si>
  <si>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</si>
  <si>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</si>
  <si>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</si>
  <si>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</si>
  <si>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</si>
  <si>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</si>
  <si>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</si>
  <si>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</si>
  <si>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</si>
  <si>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</si>
  <si>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</si>
  <si>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</si>
  <si>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</si>
  <si>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</si>
  <si>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</si>
  <si>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</si>
  <si>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</si>
  <si>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</si>
  <si>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</si>
  <si>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</si>
  <si>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</si>
  <si>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759</t>
  </si>
  <si>
    <t>1168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</si>
  <si>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</si>
  <si>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</si>
  <si>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</si>
  <si>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</si>
  <si>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</si>
  <si>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</si>
  <si>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</si>
  <si>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</si>
  <si>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Непрограммные расходы органов местного самоуправления</t>
  </si>
  <si>
    <t xml:space="preserve">Реализация мероприятий перечня проектов народных инициатив </t>
  </si>
  <si>
    <t>91.4.0000000</t>
  </si>
  <si>
    <t>91.4.00 S2370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</si>
  <si>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</si>
  <si>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</si>
  <si>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</si>
  <si>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</si>
  <si>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800</t>
  </si>
  <si>
    <t>специальные расходы</t>
  </si>
  <si>
    <t>880</t>
  </si>
  <si>
    <t>Другие общегосударственные вопросы</t>
  </si>
  <si>
    <t>1 16 90000 00 0000 140</t>
  </si>
  <si>
    <t xml:space="preserve"> </t>
  </si>
  <si>
    <t>1 16 90501 00 0000 140</t>
  </si>
  <si>
    <t>1 16 90050 10 6000 140</t>
  </si>
  <si>
    <t xml:space="preserve"> от 20 июля 2017 г. № 62-157/дсп</t>
  </si>
  <si>
    <t xml:space="preserve">к проекту </t>
  </si>
  <si>
    <t xml:space="preserve"> от ________ 2017 г. № _______/дсп</t>
  </si>
  <si>
    <t xml:space="preserve">                                                             приложение № 10 а проекту</t>
  </si>
  <si>
    <t xml:space="preserve">                                                        "О бюджете на 2017год и плановый период 2018 и 2019 годов."</t>
  </si>
  <si>
    <t xml:space="preserve"> от ________2017 г. № _______/дсп</t>
  </si>
  <si>
    <t xml:space="preserve">приложение № 4  к проекту "О бюджете на 2017год и плановый период </t>
  </si>
  <si>
    <t xml:space="preserve"> от _________2017 г. № ______/дсп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</si>
</sst>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_ ;\-#,##0.000\ "/>
    <numFmt numFmtId="180" formatCode="#,##0.0_ ;\-#,##0.0\ "/>
    <numFmt numFmtId="181" formatCode="0.00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00"/>
    <numFmt numFmtId="186" formatCode="#,##0.0&quot;р.&quot;"/>
    <numFmt numFmtId="187" formatCode="#,##0.00&quot;р.&quot;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10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9" fillId="0" borderId="4">
      <alignment horizontal="left" wrapText="1" indent="2"/>
      <protection/>
    </xf>
    <xf numFmtId="49" fontId="49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8" fillId="0" borderId="22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76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76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76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76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76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76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76" fontId="18" fillId="0" borderId="21" xfId="0" applyNumberFormat="1" applyFont="1" applyBorder="1" applyAlignment="1">
      <alignment horizontal="left"/>
    </xf>
    <xf numFmtId="176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76" fontId="14" fillId="0" borderId="23" xfId="0" applyNumberFormat="1" applyFont="1" applyBorder="1" applyAlignment="1">
      <alignment horizontal="right"/>
    </xf>
    <xf numFmtId="177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51" fillId="0" borderId="21" xfId="0" applyFont="1" applyBorder="1" applyAlignment="1">
      <alignment/>
    </xf>
    <xf numFmtId="0" fontId="52" fillId="0" borderId="21" xfId="0" applyFont="1" applyBorder="1" applyAlignment="1">
      <alignment horizontal="left" wrapText="1"/>
    </xf>
    <xf numFmtId="0" fontId="52" fillId="0" borderId="21" xfId="52" applyNumberFormat="1" applyFont="1" applyBorder="1" applyProtection="1">
      <alignment horizontal="left" wrapText="1"/>
      <protection/>
    </xf>
    <xf numFmtId="0" fontId="53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77" fontId="6" fillId="0" borderId="21" xfId="33" applyNumberFormat="1" applyFont="1" applyBorder="1" applyProtection="1">
      <alignment horizontal="right"/>
      <protection/>
    </xf>
    <xf numFmtId="0" fontId="54" fillId="0" borderId="21" xfId="42" applyNumberFormat="1" applyFont="1" applyBorder="1" applyProtection="1">
      <alignment horizontal="left" wrapText="1" indent="2"/>
      <protection/>
    </xf>
    <xf numFmtId="49" fontId="54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2" fillId="0" borderId="0" xfId="0" applyFont="1" applyAlignment="1">
      <alignment wrapText="1"/>
    </xf>
    <xf numFmtId="176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0" fontId="6" fillId="0" borderId="0" xfId="64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64" applyFont="1" applyAlignment="1" applyProtection="1">
      <alignment wrapText="1"/>
      <protection/>
    </xf>
    <xf numFmtId="0" fontId="54" fillId="0" borderId="0" xfId="0" applyFont="1" applyAlignment="1">
      <alignment wrapText="1"/>
    </xf>
    <xf numFmtId="0" fontId="37" fillId="0" borderId="0" xfId="0" applyFont="1" applyBorder="1" applyAlignment="1">
      <alignment/>
    </xf>
    <xf numFmtId="49" fontId="43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vertic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/>
    </xf>
    <xf numFmtId="49" fontId="56" fillId="0" borderId="32" xfId="0" applyNumberFormat="1" applyFont="1" applyFill="1" applyBorder="1" applyAlignment="1" applyProtection="1">
      <alignment horizontal="left" vertical="top" wrapText="1"/>
      <protection/>
    </xf>
    <xf numFmtId="0" fontId="57" fillId="0" borderId="3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6/11400000000000000" TargetMode="External" /><Relationship Id="rId2" Type="http://schemas.openxmlformats.org/officeDocument/2006/relationships/hyperlink" Target="http://kodifikant.ru/codes/kbk2016/1140200000000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57">
      <selection activeCell="A112" sqref="A112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179</v>
      </c>
    </row>
    <row r="2" ht="21.75" customHeight="1">
      <c r="A2" t="s">
        <v>235</v>
      </c>
    </row>
    <row r="3" spans="1:4" ht="18.75" customHeight="1">
      <c r="A3" s="191" t="s">
        <v>315</v>
      </c>
      <c r="C3" s="65"/>
      <c r="D3" s="65"/>
    </row>
    <row r="4" spans="1:3" ht="21" customHeight="1">
      <c r="A4" s="194" t="s">
        <v>46</v>
      </c>
      <c r="B4" s="194"/>
      <c r="C4" s="195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5">
        <f>D7+D29+D32+D35+D38</f>
        <v>11276</v>
      </c>
      <c r="E6" s="31"/>
      <c r="F6" s="31"/>
      <c r="G6" s="31"/>
      <c r="H6" s="31"/>
    </row>
    <row r="7" spans="1:8" ht="22.5" customHeight="1">
      <c r="A7" s="22" t="s">
        <v>276</v>
      </c>
      <c r="B7" s="45">
        <v>182</v>
      </c>
      <c r="C7" s="23" t="s">
        <v>44</v>
      </c>
      <c r="D7" s="22">
        <f>D8+D12+D17+D23</f>
        <v>11138</v>
      </c>
      <c r="E7" s="31"/>
      <c r="F7" s="31"/>
      <c r="G7" s="31"/>
      <c r="H7" s="31"/>
    </row>
    <row r="8" spans="1:8" ht="15.75" customHeight="1">
      <c r="A8" s="20" t="s">
        <v>2</v>
      </c>
      <c r="B8" s="45">
        <v>182</v>
      </c>
      <c r="C8" s="21" t="s">
        <v>4</v>
      </c>
      <c r="D8" s="22">
        <f>D9+D10+D11</f>
        <v>3548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25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186</v>
      </c>
      <c r="B29" s="45">
        <v>728</v>
      </c>
      <c r="C29" s="21" t="s">
        <v>187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188</v>
      </c>
      <c r="B30" s="45">
        <v>728</v>
      </c>
      <c r="C30" s="21" t="s">
        <v>189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190</v>
      </c>
      <c r="B31" s="45">
        <v>728</v>
      </c>
      <c r="C31" s="21" t="s">
        <v>191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1.75" customHeight="1">
      <c r="A35" s="182" t="s">
        <v>291</v>
      </c>
      <c r="B35" s="45">
        <v>728</v>
      </c>
      <c r="C35" s="183" t="s">
        <v>292</v>
      </c>
      <c r="D35" s="20">
        <v>68</v>
      </c>
      <c r="E35" s="19"/>
      <c r="F35" s="19"/>
      <c r="G35" s="19"/>
      <c r="H35" s="19"/>
    </row>
    <row r="36" spans="1:8" ht="79.5" customHeight="1">
      <c r="A36" s="184" t="s">
        <v>293</v>
      </c>
      <c r="B36" s="45">
        <v>728</v>
      </c>
      <c r="C36" s="183" t="s">
        <v>294</v>
      </c>
      <c r="D36" s="20">
        <v>68</v>
      </c>
      <c r="E36" s="19"/>
      <c r="F36" s="19"/>
      <c r="G36" s="19"/>
      <c r="H36" s="19"/>
    </row>
    <row r="37" spans="1:8" ht="81" customHeight="1">
      <c r="A37" s="185" t="s">
        <v>295</v>
      </c>
      <c r="B37" s="45">
        <v>728</v>
      </c>
      <c r="C37" s="183" t="s">
        <v>296</v>
      </c>
      <c r="D37" s="20">
        <v>68</v>
      </c>
      <c r="E37" s="19"/>
      <c r="F37" s="19"/>
      <c r="G37" s="19"/>
      <c r="H37" s="19"/>
    </row>
    <row r="38" spans="1:8" ht="47.25" customHeight="1">
      <c r="A38" s="97" t="s">
        <v>297</v>
      </c>
      <c r="B38" s="45">
        <v>728</v>
      </c>
      <c r="C38" s="25" t="s">
        <v>311</v>
      </c>
      <c r="D38" s="20">
        <v>10</v>
      </c>
      <c r="E38" s="19"/>
      <c r="F38" s="19"/>
      <c r="G38" s="19"/>
      <c r="H38" s="19"/>
    </row>
    <row r="39" spans="1:8" ht="42" customHeight="1">
      <c r="A39" s="97" t="s">
        <v>297</v>
      </c>
      <c r="B39" s="45">
        <v>728</v>
      </c>
      <c r="C39" s="25" t="s">
        <v>313</v>
      </c>
      <c r="D39" s="20">
        <v>10</v>
      </c>
      <c r="E39" s="19"/>
      <c r="F39" s="19"/>
      <c r="G39" s="19"/>
      <c r="H39" s="19"/>
    </row>
    <row r="40" spans="1:8" ht="81" customHeight="1">
      <c r="A40" s="97" t="s">
        <v>298</v>
      </c>
      <c r="B40" s="45">
        <v>728</v>
      </c>
      <c r="C40" s="25" t="s">
        <v>314</v>
      </c>
      <c r="D40" s="20">
        <v>10</v>
      </c>
      <c r="E40" s="19"/>
      <c r="F40" s="19"/>
      <c r="G40" s="19"/>
      <c r="H40" s="19"/>
    </row>
    <row r="41" spans="1:8" ht="27" customHeight="1">
      <c r="A41" s="26" t="s">
        <v>82</v>
      </c>
      <c r="B41" s="45">
        <v>728</v>
      </c>
      <c r="C41" s="23" t="s">
        <v>83</v>
      </c>
      <c r="D41" s="170">
        <f>SUM(D42+D45+D47+D52+D55-D59)</f>
        <v>6283.3</v>
      </c>
      <c r="E41" s="19" t="s">
        <v>312</v>
      </c>
      <c r="F41" s="19"/>
      <c r="G41" s="19"/>
      <c r="H41" s="19"/>
    </row>
    <row r="42" spans="1:8" ht="15.75" customHeight="1">
      <c r="A42" s="24" t="s">
        <v>53</v>
      </c>
      <c r="B42" s="45">
        <v>728</v>
      </c>
      <c r="C42" s="21" t="s">
        <v>281</v>
      </c>
      <c r="D42" s="20">
        <f>D43+D44</f>
        <v>4208.5</v>
      </c>
      <c r="E42" s="19"/>
      <c r="F42" s="19"/>
      <c r="G42" s="19"/>
      <c r="H42" s="19"/>
    </row>
    <row r="43" spans="1:8" ht="25.5">
      <c r="A43" s="24" t="s">
        <v>127</v>
      </c>
      <c r="B43" s="45">
        <v>728</v>
      </c>
      <c r="C43" s="21" t="s">
        <v>281</v>
      </c>
      <c r="D43" s="20">
        <v>0</v>
      </c>
      <c r="E43" s="31"/>
      <c r="F43" s="31"/>
      <c r="G43" s="31"/>
      <c r="H43" s="31"/>
    </row>
    <row r="44" spans="1:8" ht="26.25">
      <c r="A44" s="24" t="s">
        <v>128</v>
      </c>
      <c r="B44" s="45">
        <v>728</v>
      </c>
      <c r="C44" s="21" t="s">
        <v>281</v>
      </c>
      <c r="D44" s="20">
        <v>4208.5</v>
      </c>
      <c r="E44" s="172">
        <v>4208451</v>
      </c>
      <c r="F44" s="31"/>
      <c r="G44" s="31"/>
      <c r="H44" s="31"/>
    </row>
    <row r="45" spans="1:8" ht="13.5" customHeight="1">
      <c r="A45" s="61" t="s">
        <v>226</v>
      </c>
      <c r="B45" s="62"/>
      <c r="C45" s="85" t="s">
        <v>282</v>
      </c>
      <c r="D45" s="63" t="s">
        <v>289</v>
      </c>
      <c r="E45" s="171"/>
      <c r="F45" s="19"/>
      <c r="G45" s="19"/>
      <c r="H45" s="19"/>
    </row>
    <row r="46" spans="1:8" ht="26.25">
      <c r="A46" s="61" t="s">
        <v>225</v>
      </c>
      <c r="B46" s="62">
        <v>728</v>
      </c>
      <c r="C46" s="85" t="s">
        <v>224</v>
      </c>
      <c r="D46" s="63" t="s">
        <v>289</v>
      </c>
      <c r="E46" s="172"/>
      <c r="F46" s="19"/>
      <c r="G46" s="19"/>
      <c r="H46" s="19"/>
    </row>
    <row r="47" spans="1:8" ht="21" customHeight="1">
      <c r="A47" s="24" t="s">
        <v>84</v>
      </c>
      <c r="B47" s="45">
        <v>728</v>
      </c>
      <c r="C47" s="25" t="s">
        <v>283</v>
      </c>
      <c r="D47" s="20">
        <f>D48</f>
        <v>1117.1</v>
      </c>
      <c r="E47" s="19"/>
      <c r="F47" s="19"/>
      <c r="G47" s="19"/>
      <c r="H47" s="19"/>
    </row>
    <row r="48" spans="1:8" ht="18.75" customHeight="1">
      <c r="A48" s="24" t="s">
        <v>85</v>
      </c>
      <c r="B48" s="45">
        <v>728</v>
      </c>
      <c r="C48" s="25" t="s">
        <v>284</v>
      </c>
      <c r="D48" s="20">
        <f>D49+D50+D51</f>
        <v>1117.1</v>
      </c>
      <c r="E48" s="19"/>
      <c r="F48" s="19"/>
      <c r="G48" s="19"/>
      <c r="H48" s="19"/>
    </row>
    <row r="49" spans="1:8" ht="24" customHeight="1">
      <c r="A49" s="24" t="s">
        <v>181</v>
      </c>
      <c r="B49" s="45">
        <v>728</v>
      </c>
      <c r="C49" s="25" t="s">
        <v>284</v>
      </c>
      <c r="D49" s="20"/>
      <c r="E49" s="19"/>
      <c r="F49" s="19"/>
      <c r="G49" s="19"/>
      <c r="H49" s="19"/>
    </row>
    <row r="50" spans="1:8" ht="18.75" customHeight="1">
      <c r="A50" s="24" t="s">
        <v>180</v>
      </c>
      <c r="B50" s="45">
        <v>728</v>
      </c>
      <c r="C50" s="25" t="s">
        <v>284</v>
      </c>
      <c r="D50" s="20">
        <v>250</v>
      </c>
      <c r="E50" s="19"/>
      <c r="F50" s="19"/>
      <c r="G50" s="19"/>
      <c r="H50" s="19"/>
    </row>
    <row r="51" spans="1:8" ht="18.75" customHeight="1">
      <c r="A51" s="24" t="s">
        <v>192</v>
      </c>
      <c r="B51" s="45">
        <v>728</v>
      </c>
      <c r="C51" s="25" t="s">
        <v>284</v>
      </c>
      <c r="D51" s="20">
        <v>867.1</v>
      </c>
      <c r="E51" s="19"/>
      <c r="F51" s="19"/>
      <c r="G51" s="19"/>
      <c r="H51" s="19"/>
    </row>
    <row r="52" spans="1:8" ht="27.75" customHeight="1">
      <c r="A52" s="46" t="s">
        <v>69</v>
      </c>
      <c r="B52" s="45">
        <v>728</v>
      </c>
      <c r="C52" s="21" t="s">
        <v>285</v>
      </c>
      <c r="D52" s="25">
        <f>D53+D58</f>
        <v>235.89999999999998</v>
      </c>
      <c r="E52" s="19"/>
      <c r="F52" s="19"/>
      <c r="G52" s="19"/>
      <c r="H52" s="19"/>
    </row>
    <row r="53" spans="1:8" ht="30.75" customHeight="1">
      <c r="A53" s="24" t="s">
        <v>86</v>
      </c>
      <c r="B53" s="45">
        <v>728</v>
      </c>
      <c r="C53" s="21" t="s">
        <v>285</v>
      </c>
      <c r="D53" s="20">
        <v>235.2</v>
      </c>
      <c r="E53" s="19"/>
      <c r="F53" s="19"/>
      <c r="G53" s="19"/>
      <c r="H53" s="19"/>
    </row>
    <row r="54" spans="1:8" ht="42" customHeight="1">
      <c r="A54" s="24" t="s">
        <v>70</v>
      </c>
      <c r="B54" s="45">
        <v>728</v>
      </c>
      <c r="C54" s="21" t="s">
        <v>286</v>
      </c>
      <c r="D54" s="25" t="s">
        <v>269</v>
      </c>
      <c r="E54" s="19"/>
      <c r="F54" s="19"/>
      <c r="G54" s="19"/>
      <c r="H54" s="19"/>
    </row>
    <row r="55" spans="1:8" ht="26.25" customHeight="1" hidden="1">
      <c r="A55" s="61"/>
      <c r="B55" s="62"/>
      <c r="C55" s="64"/>
      <c r="D55" s="63"/>
      <c r="E55" s="19"/>
      <c r="F55" s="19"/>
      <c r="G55" s="19"/>
      <c r="H55" s="19"/>
    </row>
    <row r="56" spans="1:8" ht="18.75" customHeight="1" hidden="1">
      <c r="A56" s="61"/>
      <c r="B56" s="62"/>
      <c r="C56" s="64"/>
      <c r="D56" s="63"/>
      <c r="E56" s="19"/>
      <c r="F56" s="19"/>
      <c r="G56" s="19"/>
      <c r="H56" s="19"/>
    </row>
    <row r="57" spans="1:8" ht="29.25" customHeight="1" hidden="1">
      <c r="A57" s="61"/>
      <c r="B57" s="62"/>
      <c r="C57" s="64"/>
      <c r="D57" s="63"/>
      <c r="E57" s="19"/>
      <c r="F57" s="19"/>
      <c r="G57" s="19"/>
      <c r="H57" s="19"/>
    </row>
    <row r="58" spans="1:8" ht="29.25" customHeight="1">
      <c r="A58" s="61" t="s">
        <v>132</v>
      </c>
      <c r="B58" s="62">
        <v>728</v>
      </c>
      <c r="C58" s="85" t="s">
        <v>287</v>
      </c>
      <c r="D58" s="63" t="s">
        <v>133</v>
      </c>
      <c r="E58" s="19"/>
      <c r="F58" s="19"/>
      <c r="G58" s="19"/>
      <c r="H58" s="19"/>
    </row>
    <row r="59" spans="1:8" ht="29.25" customHeight="1">
      <c r="A59" s="61"/>
      <c r="B59" s="62">
        <v>728</v>
      </c>
      <c r="C59" s="85" t="s">
        <v>288</v>
      </c>
      <c r="D59" s="169">
        <v>37.2</v>
      </c>
      <c r="E59" s="19"/>
      <c r="F59" s="19"/>
      <c r="G59" s="19"/>
      <c r="H59" s="19"/>
    </row>
    <row r="60" spans="1:8" ht="17.25" customHeight="1">
      <c r="A60" s="47" t="s">
        <v>8</v>
      </c>
      <c r="B60" s="48"/>
      <c r="C60" s="49"/>
      <c r="D60" s="148">
        <f>D41+D6</f>
        <v>17559.3</v>
      </c>
      <c r="E60" s="19"/>
      <c r="F60" s="19"/>
      <c r="G60" s="19"/>
      <c r="H60" s="19"/>
    </row>
    <row r="61" spans="1:8" ht="11.25" customHeight="1">
      <c r="A61" s="53"/>
      <c r="B61" s="53"/>
      <c r="C61" s="54"/>
      <c r="D61" s="55"/>
      <c r="E61" s="19"/>
      <c r="F61" s="19"/>
      <c r="G61" s="19"/>
      <c r="H61" s="19"/>
    </row>
    <row r="62" spans="1:8" ht="24" customHeight="1">
      <c r="A62" s="129" t="s">
        <v>275</v>
      </c>
      <c r="B62" s="50"/>
      <c r="C62" s="51"/>
      <c r="D62" s="52"/>
      <c r="E62" s="19"/>
      <c r="F62" s="19"/>
      <c r="G62" s="19"/>
      <c r="H62" s="19"/>
    </row>
    <row r="63" spans="1:8" ht="12.75">
      <c r="A63" s="2"/>
      <c r="B63" s="2"/>
      <c r="C63" s="2"/>
      <c r="D63" s="2"/>
      <c r="E63" s="32"/>
      <c r="F63" s="1"/>
      <c r="G63" s="1"/>
      <c r="H63" s="1"/>
    </row>
    <row r="64" spans="1:8" ht="12.75">
      <c r="A64" s="2"/>
      <c r="B64" s="2"/>
      <c r="C64" s="2"/>
      <c r="D64" s="2"/>
      <c r="E64" s="32"/>
      <c r="F64" s="1"/>
      <c r="G64" s="1"/>
      <c r="H64" s="1"/>
    </row>
    <row r="65" spans="1:8" ht="12.75">
      <c r="A65" s="2"/>
      <c r="B65" s="2"/>
      <c r="C65" s="2"/>
      <c r="D65" s="2"/>
      <c r="E65" s="32"/>
      <c r="F65" s="1"/>
      <c r="G65" s="1"/>
      <c r="H65" s="1"/>
    </row>
    <row r="66" spans="1:8" ht="12.75">
      <c r="A66" s="2"/>
      <c r="B66" s="2"/>
      <c r="C66" s="2"/>
      <c r="D66" s="2"/>
      <c r="E66" s="32"/>
      <c r="F66" s="1"/>
      <c r="G66" s="1"/>
      <c r="H66" s="1"/>
    </row>
    <row r="67" spans="1:8" ht="12.75">
      <c r="A67" s="2"/>
      <c r="B67" s="2"/>
      <c r="C67" s="2"/>
      <c r="D67" s="2"/>
      <c r="E67" s="32"/>
      <c r="F67" s="1"/>
      <c r="G67" s="1"/>
      <c r="H67" s="1"/>
    </row>
    <row r="68" spans="1:8" ht="12.75">
      <c r="A68" s="2"/>
      <c r="B68" s="2"/>
      <c r="C68" s="2"/>
      <c r="D68" s="2"/>
      <c r="E68" s="32"/>
      <c r="F68" s="1"/>
      <c r="G68" s="1"/>
      <c r="H68" s="1"/>
    </row>
    <row r="69" spans="1:8" ht="12.75">
      <c r="A69" s="2"/>
      <c r="B69" s="2"/>
      <c r="C69" s="2"/>
      <c r="D69" s="2"/>
      <c r="E69" s="32"/>
      <c r="F69" s="1"/>
      <c r="G69" s="1"/>
      <c r="H69" s="1"/>
    </row>
    <row r="70" spans="1:8" ht="12.75">
      <c r="A70" s="2"/>
      <c r="B70" s="2"/>
      <c r="C70" s="2"/>
      <c r="D70" s="2"/>
      <c r="E70" s="32"/>
      <c r="F70" s="1"/>
      <c r="G70" s="1"/>
      <c r="H70" s="1"/>
    </row>
    <row r="71" spans="5:8" ht="21" customHeight="1">
      <c r="E71" s="1"/>
      <c r="F71" s="1"/>
      <c r="G71" s="1"/>
      <c r="H71" s="1"/>
    </row>
    <row r="72" spans="1:8" ht="12.75">
      <c r="A72" t="s">
        <v>318</v>
      </c>
      <c r="E72" s="1"/>
      <c r="F72" s="1"/>
      <c r="G72" s="1"/>
      <c r="H72" s="1"/>
    </row>
    <row r="73" spans="1:8" ht="12.75">
      <c r="A73" t="s">
        <v>319</v>
      </c>
      <c r="E73" s="1"/>
      <c r="F73" s="1"/>
      <c r="G73" s="1"/>
      <c r="H73" s="1"/>
    </row>
    <row r="74" spans="1:8" ht="18.75">
      <c r="A74" s="164" t="s">
        <v>320</v>
      </c>
      <c r="E74" s="1"/>
      <c r="F74" s="1"/>
      <c r="G74" s="1"/>
      <c r="H74" s="1"/>
    </row>
    <row r="75" spans="1:8" ht="12.75">
      <c r="A75" s="196" t="s">
        <v>111</v>
      </c>
      <c r="B75" s="196"/>
      <c r="C75" s="196"/>
      <c r="D75" s="11"/>
      <c r="E75" s="33"/>
      <c r="F75" s="33"/>
      <c r="G75" s="33"/>
      <c r="H75" s="33"/>
    </row>
    <row r="76" spans="1:8" ht="12.75">
      <c r="A76" s="12"/>
      <c r="B76" s="12"/>
      <c r="C76" s="12"/>
      <c r="D76" s="11"/>
      <c r="E76" s="33"/>
      <c r="F76" s="33"/>
      <c r="G76" s="33"/>
      <c r="H76" s="33"/>
    </row>
    <row r="77" spans="1:8" ht="51">
      <c r="A77" s="6" t="s">
        <v>0</v>
      </c>
      <c r="B77" s="27" t="s">
        <v>88</v>
      </c>
      <c r="C77" s="56" t="s">
        <v>87</v>
      </c>
      <c r="D77" s="5" t="s">
        <v>9</v>
      </c>
      <c r="E77" s="1"/>
      <c r="F77" s="1"/>
      <c r="G77" s="1"/>
      <c r="H77" s="1"/>
    </row>
    <row r="78" spans="1:8" ht="12.75">
      <c r="A78" s="135" t="s">
        <v>193</v>
      </c>
      <c r="B78" s="45">
        <v>728</v>
      </c>
      <c r="C78" s="136" t="s">
        <v>194</v>
      </c>
      <c r="D78" s="149">
        <f>D91+D85-D87</f>
        <v>2912.600000000002</v>
      </c>
      <c r="E78" s="1"/>
      <c r="F78" s="1"/>
      <c r="G78" s="1"/>
      <c r="H78" s="1"/>
    </row>
    <row r="79" spans="1:8" ht="12.75">
      <c r="A79" s="137" t="s">
        <v>195</v>
      </c>
      <c r="B79" s="45">
        <v>728</v>
      </c>
      <c r="C79" s="138" t="s">
        <v>196</v>
      </c>
      <c r="D79" s="138" t="s">
        <v>196</v>
      </c>
      <c r="E79" s="1"/>
      <c r="F79" s="18"/>
      <c r="G79" s="18"/>
      <c r="H79" s="18"/>
    </row>
    <row r="80" spans="1:8" ht="12.75">
      <c r="A80" s="139" t="s">
        <v>197</v>
      </c>
      <c r="B80" s="45">
        <v>728</v>
      </c>
      <c r="C80" s="140" t="s">
        <v>194</v>
      </c>
      <c r="D80" s="161">
        <v>2912.6</v>
      </c>
      <c r="E80" s="1"/>
      <c r="F80" s="1"/>
      <c r="G80" s="1"/>
      <c r="H80" s="1"/>
    </row>
    <row r="81" spans="1:8" ht="12.75">
      <c r="A81" s="142" t="s">
        <v>112</v>
      </c>
      <c r="B81" s="45">
        <v>728</v>
      </c>
      <c r="C81" s="138" t="s">
        <v>196</v>
      </c>
      <c r="D81" s="138" t="s">
        <v>196</v>
      </c>
      <c r="E81" s="1"/>
      <c r="F81" s="1"/>
      <c r="G81" s="1"/>
      <c r="H81" s="1"/>
    </row>
    <row r="82" spans="1:8" ht="13.5" customHeight="1">
      <c r="A82" s="135"/>
      <c r="B82" s="45">
        <v>728</v>
      </c>
      <c r="C82" s="140" t="s">
        <v>196</v>
      </c>
      <c r="D82" s="140" t="s">
        <v>196</v>
      </c>
      <c r="E82" s="1"/>
      <c r="F82" s="1"/>
      <c r="G82" s="1"/>
      <c r="H82" s="1"/>
    </row>
    <row r="83" spans="1:8" ht="33.75" customHeight="1">
      <c r="A83" s="162" t="s">
        <v>198</v>
      </c>
      <c r="B83" s="134" t="s">
        <v>38</v>
      </c>
      <c r="C83" s="163" t="s">
        <v>199</v>
      </c>
      <c r="D83" s="141">
        <v>0</v>
      </c>
      <c r="E83" s="1"/>
      <c r="F83" s="1"/>
      <c r="G83" s="1"/>
      <c r="H83" s="1"/>
    </row>
    <row r="84" spans="1:8" ht="39" customHeight="1">
      <c r="A84" s="162" t="s">
        <v>200</v>
      </c>
      <c r="B84" s="134" t="s">
        <v>38</v>
      </c>
      <c r="C84" s="163" t="s">
        <v>201</v>
      </c>
      <c r="D84" s="141">
        <v>0</v>
      </c>
      <c r="E84" s="1"/>
      <c r="F84" s="1"/>
      <c r="G84" s="1"/>
      <c r="H84" s="1"/>
    </row>
    <row r="85" spans="1:8" ht="39" customHeight="1">
      <c r="A85" s="162" t="s">
        <v>202</v>
      </c>
      <c r="B85" s="134"/>
      <c r="C85" s="163" t="s">
        <v>203</v>
      </c>
      <c r="D85" s="141">
        <v>310</v>
      </c>
      <c r="E85" s="1"/>
      <c r="F85" s="1"/>
      <c r="G85" s="1"/>
      <c r="H85" s="1"/>
    </row>
    <row r="86" spans="1:8" ht="39" customHeight="1">
      <c r="A86" s="162" t="s">
        <v>204</v>
      </c>
      <c r="B86" s="134"/>
      <c r="C86" s="163" t="s">
        <v>205</v>
      </c>
      <c r="D86" s="141">
        <v>310</v>
      </c>
      <c r="E86" s="1"/>
      <c r="F86" s="1"/>
      <c r="G86" s="1"/>
      <c r="H86" s="1"/>
    </row>
    <row r="87" spans="1:8" ht="39.75" customHeight="1">
      <c r="A87" s="143" t="s">
        <v>251</v>
      </c>
      <c r="B87" s="134" t="s">
        <v>38</v>
      </c>
      <c r="C87" s="163" t="s">
        <v>248</v>
      </c>
      <c r="D87" s="141">
        <v>310</v>
      </c>
      <c r="E87" s="1"/>
      <c r="F87" s="18"/>
      <c r="G87" s="18"/>
      <c r="H87" s="18"/>
    </row>
    <row r="88" spans="1:8" ht="39" customHeight="1">
      <c r="A88" s="157" t="s">
        <v>250</v>
      </c>
      <c r="B88" s="134" t="s">
        <v>38</v>
      </c>
      <c r="C88" s="163" t="s">
        <v>249</v>
      </c>
      <c r="D88" s="141">
        <v>310</v>
      </c>
      <c r="E88" s="1"/>
      <c r="F88" s="18"/>
      <c r="G88" s="18"/>
      <c r="H88" s="18"/>
    </row>
    <row r="89" spans="1:8" ht="12.75">
      <c r="A89" s="139" t="s">
        <v>206</v>
      </c>
      <c r="B89" s="134" t="s">
        <v>24</v>
      </c>
      <c r="C89" s="140" t="s">
        <v>194</v>
      </c>
      <c r="D89" s="141" t="s">
        <v>113</v>
      </c>
      <c r="E89" s="1"/>
      <c r="F89" s="18"/>
      <c r="G89" s="18"/>
      <c r="H89" s="18"/>
    </row>
    <row r="90" spans="1:8" ht="12.75">
      <c r="A90" s="142" t="s">
        <v>112</v>
      </c>
      <c r="B90" s="134" t="s">
        <v>24</v>
      </c>
      <c r="C90" s="138" t="s">
        <v>196</v>
      </c>
      <c r="D90" s="138" t="s">
        <v>196</v>
      </c>
      <c r="E90" s="1"/>
      <c r="F90" s="34"/>
      <c r="G90" s="1"/>
      <c r="H90" s="1"/>
    </row>
    <row r="91" spans="1:8" ht="12.75">
      <c r="A91" s="139" t="s">
        <v>207</v>
      </c>
      <c r="B91" s="134" t="s">
        <v>24</v>
      </c>
      <c r="C91" s="140" t="s">
        <v>194</v>
      </c>
      <c r="D91" s="141">
        <f>D92</f>
        <v>2912.600000000002</v>
      </c>
      <c r="E91" s="1"/>
      <c r="F91" s="18"/>
      <c r="G91" s="18"/>
      <c r="H91" s="18"/>
    </row>
    <row r="92" spans="1:8" ht="25.5">
      <c r="A92" s="143" t="s">
        <v>208</v>
      </c>
      <c r="B92" s="134" t="s">
        <v>24</v>
      </c>
      <c r="C92" s="144" t="s">
        <v>209</v>
      </c>
      <c r="D92" s="141">
        <f>D93+D97</f>
        <v>2912.600000000002</v>
      </c>
      <c r="E92" s="1"/>
      <c r="F92" s="1"/>
      <c r="G92" s="1"/>
      <c r="H92" s="1"/>
    </row>
    <row r="93" spans="1:8" ht="12.75">
      <c r="A93" s="139" t="s">
        <v>210</v>
      </c>
      <c r="B93" s="134" t="s">
        <v>24</v>
      </c>
      <c r="C93" s="140" t="s">
        <v>194</v>
      </c>
      <c r="D93" s="141">
        <v>-17869.3</v>
      </c>
      <c r="E93" s="1"/>
      <c r="F93" s="1"/>
      <c r="G93" s="1"/>
      <c r="H93" s="1"/>
    </row>
    <row r="94" spans="1:8" ht="12.75">
      <c r="A94" s="143" t="s">
        <v>114</v>
      </c>
      <c r="B94" s="134" t="s">
        <v>24</v>
      </c>
      <c r="C94" s="144" t="s">
        <v>211</v>
      </c>
      <c r="D94" s="141">
        <v>-17869.3</v>
      </c>
      <c r="E94" s="1"/>
      <c r="F94" s="1"/>
      <c r="G94" s="1"/>
      <c r="H94" s="1"/>
    </row>
    <row r="95" spans="1:8" ht="12.75">
      <c r="A95" s="143" t="s">
        <v>115</v>
      </c>
      <c r="B95" s="134" t="s">
        <v>24</v>
      </c>
      <c r="C95" s="144" t="s">
        <v>212</v>
      </c>
      <c r="D95" s="141">
        <v>-17869.3</v>
      </c>
      <c r="E95" s="1"/>
      <c r="F95" s="1"/>
      <c r="G95" s="1"/>
      <c r="H95" s="1"/>
    </row>
    <row r="96" spans="1:8" ht="25.5">
      <c r="A96" s="143" t="s">
        <v>213</v>
      </c>
      <c r="B96" s="134" t="s">
        <v>24</v>
      </c>
      <c r="C96" s="144" t="s">
        <v>214</v>
      </c>
      <c r="D96" s="141">
        <v>-17869.3</v>
      </c>
      <c r="E96" s="1"/>
      <c r="F96" s="1"/>
      <c r="G96" s="1"/>
      <c r="H96" s="1"/>
    </row>
    <row r="97" spans="1:8" ht="12.75">
      <c r="A97" s="139" t="s">
        <v>215</v>
      </c>
      <c r="B97" s="134" t="s">
        <v>24</v>
      </c>
      <c r="C97" s="140" t="s">
        <v>194</v>
      </c>
      <c r="D97" s="141">
        <v>20781.9</v>
      </c>
      <c r="E97" s="1"/>
      <c r="F97" s="1"/>
      <c r="G97" s="1"/>
      <c r="H97" s="1"/>
    </row>
    <row r="98" spans="1:8" ht="12.75">
      <c r="A98" s="143" t="s">
        <v>116</v>
      </c>
      <c r="B98" s="134" t="s">
        <v>24</v>
      </c>
      <c r="C98" s="144" t="s">
        <v>216</v>
      </c>
      <c r="D98" s="141">
        <v>20781.9</v>
      </c>
      <c r="E98" s="1"/>
      <c r="F98" s="1"/>
      <c r="G98" s="1"/>
      <c r="H98" s="1"/>
    </row>
    <row r="99" spans="1:8" ht="12.75">
      <c r="A99" s="143" t="s">
        <v>117</v>
      </c>
      <c r="B99" s="134" t="s">
        <v>24</v>
      </c>
      <c r="C99" s="144" t="s">
        <v>217</v>
      </c>
      <c r="D99" s="141">
        <v>20781.9</v>
      </c>
      <c r="E99" s="1"/>
      <c r="F99" s="1"/>
      <c r="G99" s="1"/>
      <c r="H99" s="1"/>
    </row>
    <row r="100" spans="1:8" ht="25.5">
      <c r="A100" s="143" t="s">
        <v>218</v>
      </c>
      <c r="B100" s="134" t="s">
        <v>24</v>
      </c>
      <c r="C100" s="144" t="s">
        <v>219</v>
      </c>
      <c r="D100" s="141">
        <v>20781.9</v>
      </c>
      <c r="E100" s="1"/>
      <c r="F100" s="1"/>
      <c r="G100" s="1"/>
      <c r="H100" s="1"/>
    </row>
    <row r="101" spans="1:8" ht="12.75">
      <c r="A101" s="130"/>
      <c r="B101" s="131"/>
      <c r="C101" s="132"/>
      <c r="D101" s="133"/>
      <c r="E101" s="1"/>
      <c r="F101" s="1"/>
      <c r="G101" s="1"/>
      <c r="H101" s="1"/>
    </row>
    <row r="102" spans="1:8" ht="12.75">
      <c r="A102" s="130"/>
      <c r="B102" s="131"/>
      <c r="C102" s="132"/>
      <c r="D102" s="133"/>
      <c r="E102" s="1"/>
      <c r="F102" s="1"/>
      <c r="G102" s="1"/>
      <c r="H102" s="1"/>
    </row>
    <row r="103" spans="1:8" ht="12.75">
      <c r="A103" s="130"/>
      <c r="B103" s="131"/>
      <c r="C103" s="132"/>
      <c r="D103" s="133"/>
      <c r="E103" s="1"/>
      <c r="F103" s="1"/>
      <c r="G103" s="1"/>
      <c r="H103" s="1"/>
    </row>
    <row r="104" spans="1:8" ht="12.75">
      <c r="A104" s="130"/>
      <c r="B104" s="131"/>
      <c r="C104" s="132"/>
      <c r="D104" s="133"/>
      <c r="E104" s="1"/>
      <c r="F104" s="1"/>
      <c r="G104" s="1"/>
      <c r="H104" s="1"/>
    </row>
    <row r="105" spans="1:8" ht="12.75">
      <c r="A105" s="130"/>
      <c r="B105" s="131"/>
      <c r="C105" s="132"/>
      <c r="D105" s="133"/>
      <c r="E105" s="1"/>
      <c r="F105" s="1"/>
      <c r="G105" s="1"/>
      <c r="H105" s="1"/>
    </row>
    <row r="106" spans="1:8" ht="12.75">
      <c r="A106" s="130"/>
      <c r="B106" s="131"/>
      <c r="C106" s="132"/>
      <c r="D106" s="133"/>
      <c r="E106" s="1"/>
      <c r="F106" s="1"/>
      <c r="G106" s="1"/>
      <c r="H106" s="1"/>
    </row>
    <row r="107" spans="1:8" ht="12.75">
      <c r="A107" s="130"/>
      <c r="B107" s="131"/>
      <c r="C107" s="132"/>
      <c r="D107" s="133"/>
      <c r="E107" s="1"/>
      <c r="F107" s="1"/>
      <c r="G107" s="1"/>
      <c r="H107" s="1"/>
    </row>
    <row r="108" spans="1:4" ht="64.5" customHeight="1">
      <c r="A108" s="32"/>
      <c r="B108" s="32"/>
      <c r="C108" s="197" t="s">
        <v>321</v>
      </c>
      <c r="D108" s="197"/>
    </row>
    <row r="109" spans="1:4" ht="18.75">
      <c r="A109" s="164" t="s">
        <v>322</v>
      </c>
      <c r="B109" s="32"/>
      <c r="C109" s="32"/>
      <c r="D109" s="32"/>
    </row>
    <row r="110" spans="1:4" ht="12.75">
      <c r="A110" s="198" t="s">
        <v>252</v>
      </c>
      <c r="B110" s="198"/>
      <c r="C110" s="198"/>
      <c r="D110" s="198"/>
    </row>
    <row r="111" spans="1:4" ht="12.75">
      <c r="A111" s="199" t="s">
        <v>274</v>
      </c>
      <c r="B111" s="199"/>
      <c r="C111" s="199"/>
      <c r="D111" s="199"/>
    </row>
    <row r="112" spans="1:4" ht="13.5" thickBot="1">
      <c r="A112" s="158"/>
      <c r="B112" s="158"/>
      <c r="C112" s="158"/>
      <c r="D112" s="158"/>
    </row>
    <row r="113" spans="1:4" ht="12.75">
      <c r="A113" s="159" t="s">
        <v>253</v>
      </c>
      <c r="B113" s="159"/>
      <c r="C113" s="159" t="s">
        <v>11</v>
      </c>
      <c r="D113" s="159" t="s">
        <v>9</v>
      </c>
    </row>
    <row r="114" spans="1:4" ht="12.75">
      <c r="A114" s="160" t="s">
        <v>15</v>
      </c>
      <c r="B114" s="160"/>
      <c r="C114" s="42" t="s">
        <v>109</v>
      </c>
      <c r="D114" s="178">
        <v>9539</v>
      </c>
    </row>
    <row r="115" spans="1:4" ht="12.75">
      <c r="A115" s="160"/>
      <c r="B115" s="160"/>
      <c r="C115" s="42" t="s">
        <v>254</v>
      </c>
      <c r="D115" s="179" t="s">
        <v>290</v>
      </c>
    </row>
    <row r="116" spans="1:4" ht="12.75">
      <c r="A116" s="160"/>
      <c r="B116" s="160"/>
      <c r="C116" s="42" t="s">
        <v>255</v>
      </c>
      <c r="D116" s="179">
        <v>7404.7</v>
      </c>
    </row>
    <row r="117" spans="1:4" ht="12.75">
      <c r="A117" s="160"/>
      <c r="B117" s="160"/>
      <c r="C117" s="42" t="s">
        <v>271</v>
      </c>
      <c r="D117" s="180">
        <v>451</v>
      </c>
    </row>
    <row r="118" spans="1:4" ht="12.75">
      <c r="A118" s="160"/>
      <c r="B118" s="160"/>
      <c r="C118" s="42" t="s">
        <v>256</v>
      </c>
      <c r="D118" s="179">
        <v>512.3</v>
      </c>
    </row>
    <row r="119" spans="1:4" ht="12.75">
      <c r="A119" s="160" t="s">
        <v>257</v>
      </c>
      <c r="B119" s="160"/>
      <c r="C119" s="42" t="s">
        <v>258</v>
      </c>
      <c r="D119" s="178" t="s">
        <v>269</v>
      </c>
    </row>
    <row r="120" spans="1:4" ht="12.75">
      <c r="A120" s="24" t="s">
        <v>93</v>
      </c>
      <c r="B120" s="160"/>
      <c r="C120" s="42" t="s">
        <v>109</v>
      </c>
      <c r="D120" s="178"/>
    </row>
    <row r="121" spans="1:4" ht="12.75">
      <c r="A121" s="24" t="s">
        <v>259</v>
      </c>
      <c r="B121" s="160"/>
      <c r="C121" s="42" t="s">
        <v>260</v>
      </c>
      <c r="D121" s="179" t="s">
        <v>280</v>
      </c>
    </row>
    <row r="122" spans="1:4" ht="12.75">
      <c r="A122" s="160" t="s">
        <v>261</v>
      </c>
      <c r="B122" s="160"/>
      <c r="C122" s="42" t="s">
        <v>109</v>
      </c>
      <c r="D122" s="178"/>
    </row>
    <row r="123" spans="1:4" ht="12.75">
      <c r="A123" s="160" t="s">
        <v>268</v>
      </c>
      <c r="B123" s="160"/>
      <c r="C123" s="42" t="s">
        <v>262</v>
      </c>
      <c r="D123" s="179">
        <v>2400</v>
      </c>
    </row>
    <row r="124" spans="1:4" ht="12.75">
      <c r="A124" s="160" t="s">
        <v>263</v>
      </c>
      <c r="B124" s="160"/>
      <c r="C124" s="42" t="s">
        <v>264</v>
      </c>
      <c r="D124" s="179">
        <v>6846.8</v>
      </c>
    </row>
    <row r="125" spans="1:4" ht="12.75">
      <c r="A125" s="160"/>
      <c r="B125" s="160"/>
      <c r="C125" s="42" t="s">
        <v>272</v>
      </c>
      <c r="D125" s="179" t="s">
        <v>273</v>
      </c>
    </row>
    <row r="126" spans="1:4" ht="12.75">
      <c r="A126" s="160" t="s">
        <v>265</v>
      </c>
      <c r="B126" s="160"/>
      <c r="C126" s="42" t="s">
        <v>266</v>
      </c>
      <c r="D126" s="179">
        <v>94.9</v>
      </c>
    </row>
    <row r="127" spans="1:4" ht="12.75">
      <c r="A127" s="4" t="s">
        <v>267</v>
      </c>
      <c r="B127" s="4"/>
      <c r="C127" s="3"/>
      <c r="D127" s="181">
        <v>20741.9</v>
      </c>
    </row>
  </sheetData>
  <sheetProtection/>
  <mergeCells count="5">
    <mergeCell ref="A4:C4"/>
    <mergeCell ref="A75:C75"/>
    <mergeCell ref="C108:D108"/>
    <mergeCell ref="A110:D110"/>
    <mergeCell ref="A111:D111"/>
  </mergeCells>
  <hyperlinks>
    <hyperlink ref="A35" r:id="rId1" display="http://kodifikant.ru/codes/kbk2016/11400000000000000"/>
    <hyperlink ref="A36" r:id="rId2" display="http://kodifikant.ru/codes/kbk2016/11402000000000000"/>
  </hyperlinks>
  <printOptions/>
  <pageMargins left="0.5905511811023623" right="0" top="0.1968503937007874" bottom="0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06">
      <selection activeCell="A4" sqref="A4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02" t="s">
        <v>110</v>
      </c>
      <c r="D1" s="202"/>
      <c r="E1" s="202"/>
      <c r="F1" s="202"/>
      <c r="G1" s="202"/>
      <c r="H1" s="202"/>
      <c r="I1" s="71"/>
    </row>
    <row r="2" spans="1:9" ht="12.75">
      <c r="A2" s="2"/>
      <c r="B2" s="2"/>
      <c r="C2" s="203" t="s">
        <v>316</v>
      </c>
      <c r="D2" s="203"/>
      <c r="E2" s="203"/>
      <c r="F2" s="203"/>
      <c r="G2" s="203"/>
      <c r="H2" s="203"/>
      <c r="I2" s="71"/>
    </row>
    <row r="3" spans="1:9" ht="27" customHeight="1">
      <c r="A3" s="2"/>
      <c r="B3" s="2"/>
      <c r="C3" s="204" t="s">
        <v>236</v>
      </c>
      <c r="D3" s="204"/>
      <c r="E3" s="204"/>
      <c r="F3" s="204"/>
      <c r="G3" s="204"/>
      <c r="H3" s="204"/>
      <c r="I3" s="71"/>
    </row>
    <row r="4" spans="1:9" ht="18.75">
      <c r="A4" s="191" t="s">
        <v>317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54" customHeight="1">
      <c r="A6" s="204" t="s">
        <v>73</v>
      </c>
      <c r="B6" s="205"/>
      <c r="C6" s="205"/>
      <c r="D6" s="205"/>
      <c r="E6" s="205"/>
      <c r="F6" s="205"/>
      <c r="G6" s="205"/>
      <c r="H6" s="205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5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86"/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H10+H48+H54+H78+H91+H109+H106</f>
        <v>20471.9</v>
      </c>
      <c r="I9" s="73"/>
      <c r="J9" s="13"/>
      <c r="K9" s="128"/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H11+H45</f>
        <v>9539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H13+H23+H42</f>
        <v>9026.7</v>
      </c>
      <c r="I11" s="200"/>
      <c r="J11" s="201"/>
      <c r="K11" s="201"/>
      <c r="L11" s="14"/>
    </row>
    <row r="12" spans="1:12" ht="49.5" customHeight="1">
      <c r="A12" s="192" t="s">
        <v>306</v>
      </c>
      <c r="B12" s="41" t="s">
        <v>38</v>
      </c>
      <c r="C12" s="41" t="s">
        <v>22</v>
      </c>
      <c r="D12" s="41" t="s">
        <v>25</v>
      </c>
      <c r="E12" s="42"/>
      <c r="F12" s="41"/>
      <c r="G12" s="41"/>
      <c r="H12" s="115"/>
      <c r="I12" s="189"/>
      <c r="J12" s="190"/>
      <c r="K12" s="190"/>
      <c r="L12" s="14"/>
    </row>
    <row r="13" spans="1:12" ht="28.5" customHeight="1">
      <c r="A13" s="102" t="s">
        <v>146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103"/>
      <c r="H13" s="116">
        <f>H16</f>
        <v>1168</v>
      </c>
      <c r="I13" s="39"/>
      <c r="J13" s="14"/>
      <c r="K13" s="14"/>
      <c r="L13" s="14"/>
    </row>
    <row r="14" spans="1:12" ht="31.5" customHeight="1">
      <c r="A14" s="102" t="s">
        <v>16</v>
      </c>
      <c r="B14" s="42" t="s">
        <v>38</v>
      </c>
      <c r="C14" s="42" t="s">
        <v>22</v>
      </c>
      <c r="D14" s="42" t="s">
        <v>25</v>
      </c>
      <c r="E14" s="42" t="s">
        <v>147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1.5" customHeight="1">
      <c r="A15" s="102" t="s">
        <v>151</v>
      </c>
      <c r="B15" s="42" t="s">
        <v>38</v>
      </c>
      <c r="C15" s="42" t="s">
        <v>22</v>
      </c>
      <c r="D15" s="42" t="s">
        <v>25</v>
      </c>
      <c r="E15" s="42" t="s">
        <v>152</v>
      </c>
      <c r="F15" s="42"/>
      <c r="G15" s="42"/>
      <c r="H15" s="116">
        <f>H16</f>
        <v>1168</v>
      </c>
      <c r="I15" s="39"/>
      <c r="J15" s="14"/>
      <c r="K15" s="14"/>
      <c r="L15" s="14"/>
    </row>
    <row r="16" spans="1:12" ht="32.25" customHeight="1">
      <c r="A16" s="102" t="s">
        <v>148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108</v>
      </c>
      <c r="G16" s="42"/>
      <c r="H16" s="116">
        <f>H17+H18</f>
        <v>1168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129</v>
      </c>
      <c r="G17" s="42"/>
      <c r="H17" s="116">
        <v>928</v>
      </c>
      <c r="I17" s="39"/>
      <c r="J17" s="14"/>
      <c r="K17" s="14"/>
      <c r="L17" s="14"/>
    </row>
    <row r="18" spans="1:12" ht="80.25" customHeight="1">
      <c r="A18" s="102" t="s">
        <v>150</v>
      </c>
      <c r="B18" s="42" t="s">
        <v>38</v>
      </c>
      <c r="C18" s="42" t="s">
        <v>22</v>
      </c>
      <c r="D18" s="42" t="s">
        <v>25</v>
      </c>
      <c r="E18" s="42" t="s">
        <v>149</v>
      </c>
      <c r="F18" s="42" t="s">
        <v>167</v>
      </c>
      <c r="G18" s="42"/>
      <c r="H18" s="116">
        <v>240</v>
      </c>
      <c r="I18" s="39"/>
      <c r="J18" s="14"/>
      <c r="K18" s="14"/>
      <c r="L18" s="14"/>
    </row>
    <row r="19" spans="1:12" ht="65.25" customHeight="1">
      <c r="A19" s="192" t="s">
        <v>303</v>
      </c>
      <c r="B19" s="41" t="s">
        <v>38</v>
      </c>
      <c r="C19" s="41" t="s">
        <v>22</v>
      </c>
      <c r="D19" s="41" t="s">
        <v>35</v>
      </c>
      <c r="E19" s="41"/>
      <c r="F19" s="42"/>
      <c r="G19" s="42"/>
      <c r="H19" s="116"/>
      <c r="I19" s="39"/>
      <c r="J19" s="14"/>
      <c r="K19" s="14"/>
      <c r="L19" s="14"/>
    </row>
    <row r="20" spans="1:12" ht="42.75" customHeight="1">
      <c r="A20" s="102" t="s">
        <v>227</v>
      </c>
      <c r="B20" s="42" t="s">
        <v>38</v>
      </c>
      <c r="C20" s="42" t="s">
        <v>22</v>
      </c>
      <c r="D20" s="42" t="s">
        <v>35</v>
      </c>
      <c r="E20" s="42" t="s">
        <v>149</v>
      </c>
      <c r="F20" s="42" t="s">
        <v>228</v>
      </c>
      <c r="G20" s="42"/>
      <c r="H20" s="116"/>
      <c r="I20" s="39"/>
      <c r="J20" s="14"/>
      <c r="K20" s="14"/>
      <c r="L20" s="14"/>
    </row>
    <row r="21" spans="1:12" ht="47.25" customHeight="1">
      <c r="A21" s="193" t="s">
        <v>304</v>
      </c>
      <c r="B21" s="42" t="s">
        <v>38</v>
      </c>
      <c r="C21" s="42" t="s">
        <v>22</v>
      </c>
      <c r="D21" s="42" t="s">
        <v>35</v>
      </c>
      <c r="E21" s="42" t="s">
        <v>149</v>
      </c>
      <c r="F21" s="42" t="s">
        <v>130</v>
      </c>
      <c r="G21" s="42"/>
      <c r="H21" s="116"/>
      <c r="I21" s="39"/>
      <c r="J21" s="14"/>
      <c r="K21" s="14"/>
      <c r="L21" s="14"/>
    </row>
    <row r="22" spans="1:12" ht="72" customHeight="1">
      <c r="A22" s="192" t="s">
        <v>305</v>
      </c>
      <c r="B22" s="41" t="s">
        <v>38</v>
      </c>
      <c r="C22" s="41" t="s">
        <v>22</v>
      </c>
      <c r="D22" s="41" t="s">
        <v>27</v>
      </c>
      <c r="E22" s="41"/>
      <c r="F22" s="42"/>
      <c r="G22" s="42"/>
      <c r="H22" s="116"/>
      <c r="I22" s="39"/>
      <c r="J22" s="14"/>
      <c r="K22" s="14"/>
      <c r="L22" s="14"/>
    </row>
    <row r="23" spans="1:12" ht="35.25" customHeight="1">
      <c r="A23" s="102" t="s">
        <v>146</v>
      </c>
      <c r="B23" s="42" t="s">
        <v>38</v>
      </c>
      <c r="C23" s="42" t="s">
        <v>22</v>
      </c>
      <c r="D23" s="42" t="s">
        <v>27</v>
      </c>
      <c r="E23" s="42" t="s">
        <v>147</v>
      </c>
      <c r="F23" s="42"/>
      <c r="G23" s="42"/>
      <c r="H23" s="115">
        <f>H24</f>
        <v>7407.7</v>
      </c>
      <c r="I23" s="74"/>
      <c r="J23" s="17"/>
      <c r="K23" s="17"/>
      <c r="L23" s="17"/>
    </row>
    <row r="24" spans="1:12" ht="30">
      <c r="A24" s="102" t="s">
        <v>151</v>
      </c>
      <c r="B24" s="42" t="s">
        <v>38</v>
      </c>
      <c r="C24" s="42" t="s">
        <v>22</v>
      </c>
      <c r="D24" s="42" t="s">
        <v>27</v>
      </c>
      <c r="E24" s="42" t="s">
        <v>152</v>
      </c>
      <c r="F24" s="42"/>
      <c r="G24" s="42"/>
      <c r="H24" s="118">
        <f>H25+H30+H32+H29+H33+H36+H38</f>
        <v>7407.7</v>
      </c>
      <c r="I24" s="74"/>
      <c r="J24" s="17"/>
      <c r="K24" s="17"/>
      <c r="L24" s="17"/>
    </row>
    <row r="25" spans="1:12" ht="30">
      <c r="A25" s="102" t="s">
        <v>148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108</v>
      </c>
      <c r="G25" s="42"/>
      <c r="H25" s="117">
        <f>H26+H27</f>
        <v>5950</v>
      </c>
      <c r="I25" s="74"/>
      <c r="J25" s="17"/>
      <c r="K25" s="17"/>
      <c r="L25" s="17"/>
    </row>
    <row r="26" spans="1:12" ht="79.5" customHeight="1">
      <c r="A26" s="102" t="s">
        <v>150</v>
      </c>
      <c r="B26" s="42" t="s">
        <v>38</v>
      </c>
      <c r="C26" s="42" t="s">
        <v>22</v>
      </c>
      <c r="D26" s="42" t="s">
        <v>27</v>
      </c>
      <c r="E26" s="42" t="s">
        <v>149</v>
      </c>
      <c r="F26" s="42" t="s">
        <v>129</v>
      </c>
      <c r="G26" s="41"/>
      <c r="H26" s="115">
        <v>4650</v>
      </c>
      <c r="I26" s="73"/>
      <c r="J26" s="13"/>
      <c r="K26" s="35"/>
      <c r="L26" s="35"/>
    </row>
    <row r="27" spans="1:12" ht="79.5" customHeight="1">
      <c r="A27" s="102" t="s">
        <v>150</v>
      </c>
      <c r="B27" s="42" t="s">
        <v>38</v>
      </c>
      <c r="C27" s="42" t="s">
        <v>22</v>
      </c>
      <c r="D27" s="42" t="s">
        <v>27</v>
      </c>
      <c r="E27" s="42" t="s">
        <v>149</v>
      </c>
      <c r="F27" s="42" t="s">
        <v>167</v>
      </c>
      <c r="G27" s="41"/>
      <c r="H27" s="147">
        <v>1300</v>
      </c>
      <c r="I27" s="73"/>
      <c r="J27" s="13"/>
      <c r="K27" s="35"/>
      <c r="L27" s="35"/>
    </row>
    <row r="28" spans="1:12" ht="39" customHeight="1">
      <c r="A28" s="102" t="s">
        <v>227</v>
      </c>
      <c r="B28" s="42" t="s">
        <v>38</v>
      </c>
      <c r="C28" s="42" t="s">
        <v>22</v>
      </c>
      <c r="D28" s="42" t="s">
        <v>27</v>
      </c>
      <c r="E28" s="42" t="s">
        <v>149</v>
      </c>
      <c r="F28" s="42" t="s">
        <v>228</v>
      </c>
      <c r="G28" s="41"/>
      <c r="H28" s="115">
        <f>H29+H30+H31</f>
        <v>1000.7</v>
      </c>
      <c r="I28" s="73"/>
      <c r="J28" s="13"/>
      <c r="K28" s="35"/>
      <c r="L28" s="35"/>
    </row>
    <row r="29" spans="1:12" ht="31.5" customHeight="1">
      <c r="A29" s="156" t="s">
        <v>185</v>
      </c>
      <c r="B29" s="42" t="s">
        <v>38</v>
      </c>
      <c r="C29" s="42" t="s">
        <v>22</v>
      </c>
      <c r="D29" s="42" t="s">
        <v>27</v>
      </c>
      <c r="E29" s="42" t="s">
        <v>149</v>
      </c>
      <c r="F29" s="42" t="s">
        <v>182</v>
      </c>
      <c r="G29" s="41"/>
      <c r="H29" s="115">
        <v>0</v>
      </c>
      <c r="I29" s="73"/>
      <c r="J29" s="13"/>
      <c r="K29" s="35"/>
      <c r="L29" s="35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149</v>
      </c>
      <c r="F30" s="42" t="s">
        <v>130</v>
      </c>
      <c r="G30" s="103"/>
      <c r="H30" s="118">
        <v>1000</v>
      </c>
      <c r="I30" s="75"/>
      <c r="J30" s="16"/>
      <c r="K30" s="16"/>
      <c r="L30" s="16"/>
    </row>
    <row r="31" spans="1:12" ht="30">
      <c r="A31" s="102" t="s">
        <v>227</v>
      </c>
      <c r="B31" s="42" t="s">
        <v>38</v>
      </c>
      <c r="C31" s="42" t="s">
        <v>22</v>
      </c>
      <c r="D31" s="42" t="s">
        <v>27</v>
      </c>
      <c r="E31" s="42" t="s">
        <v>177</v>
      </c>
      <c r="F31" s="42" t="s">
        <v>228</v>
      </c>
      <c r="G31" s="103"/>
      <c r="H31" s="118">
        <f>H32</f>
        <v>0.7</v>
      </c>
      <c r="I31" s="75"/>
      <c r="J31" s="16"/>
      <c r="K31" s="16"/>
      <c r="L31" s="16"/>
    </row>
    <row r="32" spans="1:12" ht="30">
      <c r="A32" s="102" t="s">
        <v>153</v>
      </c>
      <c r="B32" s="42" t="s">
        <v>38</v>
      </c>
      <c r="C32" s="42" t="s">
        <v>22</v>
      </c>
      <c r="D32" s="42" t="s">
        <v>27</v>
      </c>
      <c r="E32" s="42" t="s">
        <v>177</v>
      </c>
      <c r="F32" s="42" t="s">
        <v>130</v>
      </c>
      <c r="G32" s="103"/>
      <c r="H32" s="118">
        <v>0.7</v>
      </c>
      <c r="I32" s="75"/>
      <c r="J32" s="16"/>
      <c r="K32" s="16"/>
      <c r="L32" s="16"/>
    </row>
    <row r="33" spans="1:12" ht="15.75">
      <c r="A33" s="154" t="s">
        <v>310</v>
      </c>
      <c r="B33" s="42" t="s">
        <v>38</v>
      </c>
      <c r="C33" s="42" t="s">
        <v>22</v>
      </c>
      <c r="D33" s="42" t="s">
        <v>232</v>
      </c>
      <c r="E33" s="42" t="s">
        <v>244</v>
      </c>
      <c r="F33" s="42" t="s">
        <v>26</v>
      </c>
      <c r="G33" s="103"/>
      <c r="H33" s="118">
        <v>100</v>
      </c>
      <c r="I33" s="75"/>
      <c r="J33" s="16"/>
      <c r="K33" s="16"/>
      <c r="L33" s="16"/>
    </row>
    <row r="34" spans="1:12" ht="31.5">
      <c r="A34" s="153" t="s">
        <v>245</v>
      </c>
      <c r="B34" s="42" t="s">
        <v>38</v>
      </c>
      <c r="C34" s="42" t="s">
        <v>22</v>
      </c>
      <c r="D34" s="42" t="s">
        <v>232</v>
      </c>
      <c r="E34" s="42" t="s">
        <v>244</v>
      </c>
      <c r="F34" s="42" t="s">
        <v>228</v>
      </c>
      <c r="G34" s="103"/>
      <c r="H34" s="118">
        <v>100</v>
      </c>
      <c r="I34" s="75"/>
      <c r="J34" s="16"/>
      <c r="K34" s="16"/>
      <c r="L34" s="16"/>
    </row>
    <row r="35" spans="1:12" ht="30">
      <c r="A35" s="102" t="s">
        <v>153</v>
      </c>
      <c r="B35" s="42" t="s">
        <v>38</v>
      </c>
      <c r="C35" s="42" t="s">
        <v>22</v>
      </c>
      <c r="D35" s="42" t="s">
        <v>232</v>
      </c>
      <c r="E35" s="42" t="s">
        <v>244</v>
      </c>
      <c r="F35" s="42" t="s">
        <v>130</v>
      </c>
      <c r="G35" s="103"/>
      <c r="H35" s="118">
        <v>100</v>
      </c>
      <c r="I35" s="75"/>
      <c r="J35" s="16"/>
      <c r="K35" s="16"/>
      <c r="L35" s="16"/>
    </row>
    <row r="36" spans="1:12" ht="15.75">
      <c r="A36" s="151" t="s">
        <v>237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238</v>
      </c>
      <c r="G36" s="103"/>
      <c r="H36" s="118">
        <v>20</v>
      </c>
      <c r="I36" s="75"/>
      <c r="J36" s="16"/>
      <c r="K36" s="16"/>
      <c r="L36" s="16"/>
    </row>
    <row r="37" spans="1:12" ht="60">
      <c r="A37" s="102" t="s">
        <v>240</v>
      </c>
      <c r="B37" s="42" t="s">
        <v>38</v>
      </c>
      <c r="C37" s="42" t="s">
        <v>22</v>
      </c>
      <c r="D37" s="42" t="s">
        <v>27</v>
      </c>
      <c r="E37" s="42" t="s">
        <v>149</v>
      </c>
      <c r="F37" s="42" t="s">
        <v>239</v>
      </c>
      <c r="G37" s="103"/>
      <c r="H37" s="118">
        <v>20</v>
      </c>
      <c r="I37" s="75"/>
      <c r="J37" s="16"/>
      <c r="K37" s="16"/>
      <c r="L37" s="16"/>
    </row>
    <row r="38" spans="1:12" ht="15.75">
      <c r="A38" s="146" t="s">
        <v>222</v>
      </c>
      <c r="B38" s="42" t="s">
        <v>38</v>
      </c>
      <c r="C38" s="42" t="s">
        <v>22</v>
      </c>
      <c r="D38" s="42" t="s">
        <v>27</v>
      </c>
      <c r="E38" s="42" t="s">
        <v>149</v>
      </c>
      <c r="F38" s="42" t="s">
        <v>223</v>
      </c>
      <c r="G38" s="103"/>
      <c r="H38" s="115">
        <f>H39+H40+H41</f>
        <v>337</v>
      </c>
      <c r="I38" s="75"/>
      <c r="J38" s="16"/>
      <c r="K38" s="16"/>
      <c r="L38" s="16"/>
    </row>
    <row r="39" spans="1:12" ht="31.5">
      <c r="A39" s="167" t="s">
        <v>278</v>
      </c>
      <c r="B39" s="42" t="s">
        <v>38</v>
      </c>
      <c r="C39" s="42" t="s">
        <v>22</v>
      </c>
      <c r="D39" s="42" t="s">
        <v>27</v>
      </c>
      <c r="E39" s="42" t="s">
        <v>149</v>
      </c>
      <c r="F39" s="42" t="s">
        <v>277</v>
      </c>
      <c r="G39" s="103"/>
      <c r="H39" s="115">
        <v>326</v>
      </c>
      <c r="I39" s="75"/>
      <c r="J39" s="16"/>
      <c r="K39" s="16"/>
      <c r="L39" s="16"/>
    </row>
    <row r="40" spans="1:12" ht="15">
      <c r="A40" s="165" t="s">
        <v>184</v>
      </c>
      <c r="B40" s="42" t="s">
        <v>38</v>
      </c>
      <c r="C40" s="42" t="s">
        <v>22</v>
      </c>
      <c r="D40" s="42" t="s">
        <v>27</v>
      </c>
      <c r="E40" s="42" t="s">
        <v>149</v>
      </c>
      <c r="F40" s="42" t="s">
        <v>183</v>
      </c>
      <c r="G40" s="103"/>
      <c r="H40" s="118">
        <v>9</v>
      </c>
      <c r="I40" s="75"/>
      <c r="J40" s="16"/>
      <c r="K40" s="16"/>
      <c r="L40" s="16"/>
    </row>
    <row r="41" spans="1:12" ht="15.75">
      <c r="A41" s="166" t="s">
        <v>221</v>
      </c>
      <c r="B41" s="42" t="s">
        <v>38</v>
      </c>
      <c r="C41" s="42" t="s">
        <v>22</v>
      </c>
      <c r="D41" s="42" t="s">
        <v>27</v>
      </c>
      <c r="E41" s="42" t="s">
        <v>149</v>
      </c>
      <c r="F41" s="42" t="s">
        <v>220</v>
      </c>
      <c r="G41" s="103"/>
      <c r="H41" s="118">
        <v>2</v>
      </c>
      <c r="I41" s="75"/>
      <c r="J41" s="16"/>
      <c r="K41" s="16"/>
      <c r="L41" s="16"/>
    </row>
    <row r="42" spans="1:12" ht="16.5" customHeight="1">
      <c r="A42" s="146" t="s">
        <v>243</v>
      </c>
      <c r="B42" s="41" t="s">
        <v>38</v>
      </c>
      <c r="C42" s="41" t="s">
        <v>22</v>
      </c>
      <c r="D42" s="41" t="s">
        <v>241</v>
      </c>
      <c r="E42" s="41" t="s">
        <v>242</v>
      </c>
      <c r="F42" s="42"/>
      <c r="G42" s="103"/>
      <c r="H42" s="91">
        <v>451</v>
      </c>
      <c r="I42" s="75"/>
      <c r="J42" s="16"/>
      <c r="K42" s="16"/>
      <c r="L42" s="16"/>
    </row>
    <row r="43" spans="1:12" ht="26.25" customHeight="1">
      <c r="A43" s="155" t="s">
        <v>156</v>
      </c>
      <c r="B43" s="42" t="s">
        <v>38</v>
      </c>
      <c r="C43" s="42" t="s">
        <v>22</v>
      </c>
      <c r="D43" s="42" t="s">
        <v>241</v>
      </c>
      <c r="E43" s="42" t="s">
        <v>242</v>
      </c>
      <c r="F43" s="42" t="s">
        <v>307</v>
      </c>
      <c r="G43" s="103"/>
      <c r="H43" s="118">
        <v>451</v>
      </c>
      <c r="I43" s="75"/>
      <c r="J43" s="16"/>
      <c r="K43" s="16"/>
      <c r="L43" s="16"/>
    </row>
    <row r="44" spans="1:12" ht="21" customHeight="1">
      <c r="A44" s="152" t="s">
        <v>308</v>
      </c>
      <c r="B44" s="42" t="s">
        <v>38</v>
      </c>
      <c r="C44" s="42" t="s">
        <v>22</v>
      </c>
      <c r="D44" s="42" t="s">
        <v>241</v>
      </c>
      <c r="E44" s="42" t="s">
        <v>242</v>
      </c>
      <c r="F44" s="42" t="s">
        <v>309</v>
      </c>
      <c r="G44" s="103"/>
      <c r="H44" s="118">
        <v>451</v>
      </c>
      <c r="I44" s="75"/>
      <c r="J44" s="16"/>
      <c r="K44" s="16"/>
      <c r="L44" s="16"/>
    </row>
    <row r="45" spans="1:12" ht="28.5">
      <c r="A45" s="104" t="s">
        <v>246</v>
      </c>
      <c r="B45" s="41" t="s">
        <v>38</v>
      </c>
      <c r="C45" s="41" t="s">
        <v>22</v>
      </c>
      <c r="D45" s="41" t="s">
        <v>54</v>
      </c>
      <c r="E45" s="41" t="s">
        <v>145</v>
      </c>
      <c r="F45" s="41"/>
      <c r="G45" s="41"/>
      <c r="H45" s="91">
        <v>512.3</v>
      </c>
      <c r="I45" s="75"/>
      <c r="J45" s="16"/>
      <c r="K45" s="16"/>
      <c r="L45" s="16"/>
    </row>
    <row r="46" spans="1:12" ht="30">
      <c r="A46" s="102" t="s">
        <v>155</v>
      </c>
      <c r="B46" s="41" t="s">
        <v>38</v>
      </c>
      <c r="C46" s="42" t="s">
        <v>22</v>
      </c>
      <c r="D46" s="42" t="s">
        <v>54</v>
      </c>
      <c r="E46" s="42" t="s">
        <v>154</v>
      </c>
      <c r="F46" s="42"/>
      <c r="G46" s="42"/>
      <c r="H46" s="118">
        <v>512.3</v>
      </c>
      <c r="I46" s="75"/>
      <c r="J46" s="16"/>
      <c r="K46" s="16"/>
      <c r="L46" s="16"/>
    </row>
    <row r="47" spans="1:12" ht="21.75" customHeight="1">
      <c r="A47" s="102" t="s">
        <v>156</v>
      </c>
      <c r="B47" s="41" t="s">
        <v>38</v>
      </c>
      <c r="C47" s="42" t="s">
        <v>22</v>
      </c>
      <c r="D47" s="42" t="s">
        <v>54</v>
      </c>
      <c r="E47" s="42" t="s">
        <v>154</v>
      </c>
      <c r="F47" s="42" t="s">
        <v>131</v>
      </c>
      <c r="G47" s="42"/>
      <c r="H47" s="118">
        <v>512.3</v>
      </c>
      <c r="I47" s="75"/>
      <c r="J47" s="16"/>
      <c r="K47" s="16"/>
      <c r="L47" s="16"/>
    </row>
    <row r="48" spans="1:12" ht="21.75" customHeight="1">
      <c r="A48" s="104" t="s">
        <v>247</v>
      </c>
      <c r="B48" s="41" t="s">
        <v>38</v>
      </c>
      <c r="C48" s="41" t="s">
        <v>25</v>
      </c>
      <c r="D48" s="41" t="s">
        <v>23</v>
      </c>
      <c r="E48" s="41"/>
      <c r="F48" s="41"/>
      <c r="G48" s="41"/>
      <c r="H48" s="4" t="s">
        <v>269</v>
      </c>
      <c r="I48" s="58"/>
      <c r="J48" s="37"/>
      <c r="K48" s="37"/>
      <c r="L48" s="37"/>
    </row>
    <row r="49" spans="1:12" ht="45">
      <c r="A49" s="102" t="s">
        <v>157</v>
      </c>
      <c r="B49" s="42" t="s">
        <v>38</v>
      </c>
      <c r="C49" s="42" t="s">
        <v>25</v>
      </c>
      <c r="D49" s="42" t="s">
        <v>35</v>
      </c>
      <c r="E49" s="42" t="s">
        <v>158</v>
      </c>
      <c r="F49" s="42"/>
      <c r="G49" s="88"/>
      <c r="H49" s="119" t="s">
        <v>269</v>
      </c>
      <c r="I49" s="76"/>
      <c r="J49" s="36"/>
      <c r="K49" s="36"/>
      <c r="L49" s="36"/>
    </row>
    <row r="50" spans="1:12" ht="53.25" customHeight="1">
      <c r="A50" s="102" t="s">
        <v>159</v>
      </c>
      <c r="B50" s="42" t="s">
        <v>38</v>
      </c>
      <c r="C50" s="42" t="s">
        <v>25</v>
      </c>
      <c r="D50" s="42" t="s">
        <v>35</v>
      </c>
      <c r="E50" s="42" t="s">
        <v>160</v>
      </c>
      <c r="F50" s="42" t="s">
        <v>108</v>
      </c>
      <c r="G50" s="88"/>
      <c r="H50" s="118">
        <v>230</v>
      </c>
      <c r="I50" s="75"/>
      <c r="J50" s="36"/>
      <c r="K50" s="36"/>
      <c r="L50" s="36"/>
    </row>
    <row r="51" spans="1:12" ht="75">
      <c r="A51" s="102" t="s">
        <v>150</v>
      </c>
      <c r="B51" s="42" t="s">
        <v>38</v>
      </c>
      <c r="C51" s="42" t="s">
        <v>25</v>
      </c>
      <c r="D51" s="42" t="s">
        <v>35</v>
      </c>
      <c r="E51" s="42" t="s">
        <v>160</v>
      </c>
      <c r="F51" s="42" t="s">
        <v>129</v>
      </c>
      <c r="G51" s="88"/>
      <c r="H51" s="119" t="s">
        <v>140</v>
      </c>
      <c r="I51" s="76"/>
      <c r="J51" s="36"/>
      <c r="K51" s="36"/>
      <c r="L51" s="36"/>
    </row>
    <row r="52" spans="1:12" ht="75">
      <c r="A52" s="102" t="s">
        <v>150</v>
      </c>
      <c r="B52" s="42" t="s">
        <v>38</v>
      </c>
      <c r="C52" s="42" t="s">
        <v>25</v>
      </c>
      <c r="D52" s="42" t="s">
        <v>35</v>
      </c>
      <c r="E52" s="42" t="s">
        <v>160</v>
      </c>
      <c r="F52" s="42" t="s">
        <v>167</v>
      </c>
      <c r="G52" s="88"/>
      <c r="H52" s="119" t="s">
        <v>141</v>
      </c>
      <c r="I52" s="76"/>
      <c r="J52" s="36"/>
      <c r="K52" s="36"/>
      <c r="L52" s="36"/>
    </row>
    <row r="53" spans="1:12" ht="30">
      <c r="A53" s="102" t="s">
        <v>153</v>
      </c>
      <c r="B53" s="42" t="s">
        <v>38</v>
      </c>
      <c r="C53" s="42" t="s">
        <v>25</v>
      </c>
      <c r="D53" s="42" t="s">
        <v>35</v>
      </c>
      <c r="E53" s="42" t="s">
        <v>160</v>
      </c>
      <c r="F53" s="42" t="s">
        <v>130</v>
      </c>
      <c r="G53" s="88"/>
      <c r="H53" s="119" t="s">
        <v>270</v>
      </c>
      <c r="I53" s="76"/>
      <c r="J53" s="36"/>
      <c r="K53" s="36"/>
      <c r="L53" s="36"/>
    </row>
    <row r="54" spans="1:12" ht="19.5" customHeight="1">
      <c r="A54" s="101" t="s">
        <v>93</v>
      </c>
      <c r="B54" s="3" t="s">
        <v>38</v>
      </c>
      <c r="C54" s="3" t="s">
        <v>27</v>
      </c>
      <c r="D54" s="3"/>
      <c r="E54" s="3"/>
      <c r="F54" s="3"/>
      <c r="G54" s="4"/>
      <c r="H54" s="91">
        <v>1355</v>
      </c>
      <c r="I54" s="73"/>
      <c r="J54" s="36"/>
      <c r="K54" s="36"/>
      <c r="L54" s="36"/>
    </row>
    <row r="55" spans="1:12" ht="21" customHeight="1">
      <c r="A55" s="105" t="s">
        <v>161</v>
      </c>
      <c r="B55" s="42" t="s">
        <v>38</v>
      </c>
      <c r="C55" s="42" t="s">
        <v>27</v>
      </c>
      <c r="D55" s="42" t="s">
        <v>94</v>
      </c>
      <c r="E55" s="42"/>
      <c r="F55" s="41"/>
      <c r="G55" s="111"/>
      <c r="H55" s="94">
        <v>1355</v>
      </c>
      <c r="I55" s="77"/>
      <c r="J55" s="36"/>
      <c r="K55" s="36"/>
      <c r="L55" s="36"/>
    </row>
    <row r="56" spans="1:12" ht="63.75" customHeight="1" hidden="1">
      <c r="A56" s="106" t="s">
        <v>92</v>
      </c>
      <c r="B56" s="42" t="s">
        <v>38</v>
      </c>
      <c r="C56" s="42" t="s">
        <v>27</v>
      </c>
      <c r="D56" s="42" t="s">
        <v>94</v>
      </c>
      <c r="E56" s="42" t="s">
        <v>95</v>
      </c>
      <c r="F56" s="42" t="s">
        <v>24</v>
      </c>
      <c r="G56" s="110" t="s">
        <v>24</v>
      </c>
      <c r="H56" s="94">
        <v>648</v>
      </c>
      <c r="I56" s="78"/>
      <c r="J56" s="36"/>
      <c r="K56" s="36"/>
      <c r="L56" s="36"/>
    </row>
    <row r="57" spans="1:12" ht="12.75" hidden="1">
      <c r="A57" s="107" t="s">
        <v>104</v>
      </c>
      <c r="B57" s="42" t="s">
        <v>38</v>
      </c>
      <c r="C57" s="42" t="s">
        <v>27</v>
      </c>
      <c r="D57" s="42" t="s">
        <v>94</v>
      </c>
      <c r="E57" s="42" t="s">
        <v>95</v>
      </c>
      <c r="F57" s="42" t="s">
        <v>91</v>
      </c>
      <c r="G57" s="110" t="s">
        <v>24</v>
      </c>
      <c r="H57" s="94">
        <v>648</v>
      </c>
      <c r="I57" s="78"/>
      <c r="J57" s="36"/>
      <c r="K57" s="36"/>
      <c r="L57" s="36"/>
    </row>
    <row r="58" spans="1:12" ht="12.75" hidden="1">
      <c r="A58" s="107" t="s">
        <v>21</v>
      </c>
      <c r="B58" s="42" t="s">
        <v>38</v>
      </c>
      <c r="C58" s="42" t="s">
        <v>27</v>
      </c>
      <c r="D58" s="42" t="s">
        <v>94</v>
      </c>
      <c r="E58" s="42" t="s">
        <v>95</v>
      </c>
      <c r="F58" s="42" t="s">
        <v>91</v>
      </c>
      <c r="G58" s="110" t="s">
        <v>26</v>
      </c>
      <c r="H58" s="94">
        <v>648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95</v>
      </c>
      <c r="F59" s="42" t="s">
        <v>91</v>
      </c>
      <c r="G59" s="110" t="s">
        <v>28</v>
      </c>
      <c r="H59" s="94">
        <v>648</v>
      </c>
      <c r="I59" s="78"/>
      <c r="J59" s="36"/>
      <c r="K59" s="36"/>
      <c r="L59" s="36"/>
    </row>
    <row r="60" spans="1:12" ht="12.75" hidden="1">
      <c r="A60" s="107" t="s">
        <v>72</v>
      </c>
      <c r="B60" s="42" t="s">
        <v>38</v>
      </c>
      <c r="C60" s="42" t="s">
        <v>27</v>
      </c>
      <c r="D60" s="42" t="s">
        <v>94</v>
      </c>
      <c r="E60" s="42" t="s">
        <v>95</v>
      </c>
      <c r="F60" s="42" t="s">
        <v>91</v>
      </c>
      <c r="G60" s="110" t="s">
        <v>29</v>
      </c>
      <c r="H60" s="94">
        <v>648</v>
      </c>
      <c r="I60" s="78"/>
      <c r="J60" s="36"/>
      <c r="K60" s="36"/>
      <c r="L60" s="36"/>
    </row>
    <row r="61" spans="1:12" ht="38.25" hidden="1">
      <c r="A61" s="108" t="s">
        <v>98</v>
      </c>
      <c r="B61" s="42" t="s">
        <v>38</v>
      </c>
      <c r="C61" s="42" t="s">
        <v>27</v>
      </c>
      <c r="D61" s="42" t="s">
        <v>94</v>
      </c>
      <c r="E61" s="42" t="s">
        <v>99</v>
      </c>
      <c r="F61" s="42" t="s">
        <v>24</v>
      </c>
      <c r="G61" s="110" t="s">
        <v>24</v>
      </c>
      <c r="H61" s="94">
        <v>65</v>
      </c>
      <c r="I61" s="78"/>
      <c r="J61" s="36"/>
      <c r="K61" s="36"/>
      <c r="L61" s="36"/>
    </row>
    <row r="62" spans="1:12" ht="38.25" hidden="1">
      <c r="A62" s="107" t="s">
        <v>96</v>
      </c>
      <c r="B62" s="42" t="s">
        <v>38</v>
      </c>
      <c r="C62" s="42" t="s">
        <v>27</v>
      </c>
      <c r="D62" s="42" t="s">
        <v>94</v>
      </c>
      <c r="E62" s="42" t="s">
        <v>100</v>
      </c>
      <c r="F62" s="42" t="s">
        <v>43</v>
      </c>
      <c r="G62" s="110" t="s">
        <v>24</v>
      </c>
      <c r="H62" s="94">
        <v>65</v>
      </c>
      <c r="I62" s="78"/>
      <c r="J62" s="36"/>
      <c r="K62" s="36"/>
      <c r="L62" s="36"/>
    </row>
    <row r="63" spans="1:12" ht="25.5" hidden="1">
      <c r="A63" s="107" t="s">
        <v>107</v>
      </c>
      <c r="B63" s="42" t="s">
        <v>38</v>
      </c>
      <c r="C63" s="42" t="s">
        <v>27</v>
      </c>
      <c r="D63" s="42" t="s">
        <v>94</v>
      </c>
      <c r="E63" s="42" t="s">
        <v>100</v>
      </c>
      <c r="F63" s="42" t="s">
        <v>43</v>
      </c>
      <c r="G63" s="110" t="s">
        <v>26</v>
      </c>
      <c r="H63" s="94">
        <v>65</v>
      </c>
      <c r="I63" s="78"/>
      <c r="J63" s="36"/>
      <c r="K63" s="36"/>
      <c r="L63" s="36"/>
    </row>
    <row r="64" spans="1:12" ht="12.75" hidden="1">
      <c r="A64" s="107" t="s">
        <v>71</v>
      </c>
      <c r="B64" s="42" t="s">
        <v>38</v>
      </c>
      <c r="C64" s="42" t="s">
        <v>27</v>
      </c>
      <c r="D64" s="42" t="s">
        <v>94</v>
      </c>
      <c r="E64" s="42" t="s">
        <v>100</v>
      </c>
      <c r="F64" s="42" t="s">
        <v>43</v>
      </c>
      <c r="G64" s="110" t="s">
        <v>28</v>
      </c>
      <c r="H64" s="94">
        <v>65</v>
      </c>
      <c r="I64" s="78"/>
      <c r="J64" s="36"/>
      <c r="K64" s="36"/>
      <c r="L64" s="36"/>
    </row>
    <row r="65" spans="1:12" ht="12.75" hidden="1">
      <c r="A65" s="107" t="s">
        <v>97</v>
      </c>
      <c r="B65" s="42" t="s">
        <v>38</v>
      </c>
      <c r="C65" s="42" t="s">
        <v>27</v>
      </c>
      <c r="D65" s="42" t="s">
        <v>94</v>
      </c>
      <c r="E65" s="42" t="s">
        <v>100</v>
      </c>
      <c r="F65" s="42" t="s">
        <v>43</v>
      </c>
      <c r="G65" s="110" t="s">
        <v>29</v>
      </c>
      <c r="H65" s="94">
        <v>65</v>
      </c>
      <c r="I65" s="78"/>
      <c r="J65" s="36"/>
      <c r="K65" s="36"/>
      <c r="L65" s="36"/>
    </row>
    <row r="66" spans="1:12" ht="33" customHeight="1">
      <c r="A66" s="109" t="s">
        <v>168</v>
      </c>
      <c r="B66" s="42" t="s">
        <v>38</v>
      </c>
      <c r="C66" s="42" t="s">
        <v>27</v>
      </c>
      <c r="D66" s="42" t="s">
        <v>94</v>
      </c>
      <c r="E66" s="42" t="s">
        <v>169</v>
      </c>
      <c r="F66" s="42"/>
      <c r="G66" s="110"/>
      <c r="H66" s="94">
        <v>1355</v>
      </c>
      <c r="I66" s="78"/>
      <c r="J66" s="36"/>
      <c r="K66" s="36"/>
      <c r="L66" s="36"/>
    </row>
    <row r="67" spans="1:12" ht="30">
      <c r="A67" s="109" t="s">
        <v>162</v>
      </c>
      <c r="B67" s="42" t="s">
        <v>38</v>
      </c>
      <c r="C67" s="42" t="s">
        <v>27</v>
      </c>
      <c r="D67" s="42" t="s">
        <v>94</v>
      </c>
      <c r="E67" s="42" t="s">
        <v>169</v>
      </c>
      <c r="F67" s="42"/>
      <c r="G67" s="110"/>
      <c r="H67" s="94">
        <v>1355</v>
      </c>
      <c r="I67" s="78"/>
      <c r="J67" s="36"/>
      <c r="K67" s="36"/>
      <c r="L67" s="36"/>
    </row>
    <row r="68" spans="1:12" ht="30">
      <c r="A68" s="102" t="s">
        <v>153</v>
      </c>
      <c r="B68" s="42" t="s">
        <v>38</v>
      </c>
      <c r="C68" s="42" t="s">
        <v>27</v>
      </c>
      <c r="D68" s="42" t="s">
        <v>94</v>
      </c>
      <c r="E68" s="42" t="s">
        <v>169</v>
      </c>
      <c r="F68" s="7" t="s">
        <v>130</v>
      </c>
      <c r="G68" s="112"/>
      <c r="H68" s="120">
        <v>1355</v>
      </c>
      <c r="I68" s="79"/>
      <c r="J68" s="36"/>
      <c r="K68" s="36"/>
      <c r="L68" s="36"/>
    </row>
    <row r="69" spans="1:12" ht="38.25" customHeight="1" hidden="1">
      <c r="A69" s="29" t="s">
        <v>101</v>
      </c>
      <c r="B69" s="96" t="s">
        <v>38</v>
      </c>
      <c r="C69" s="96" t="s">
        <v>27</v>
      </c>
      <c r="D69" s="96" t="s">
        <v>94</v>
      </c>
      <c r="E69" s="96" t="s">
        <v>102</v>
      </c>
      <c r="F69" s="96" t="s">
        <v>24</v>
      </c>
      <c r="G69" s="96" t="s">
        <v>24</v>
      </c>
      <c r="H69" s="122">
        <v>410</v>
      </c>
      <c r="I69" s="80"/>
      <c r="J69" s="70"/>
      <c r="K69" s="36"/>
      <c r="L69" s="36"/>
    </row>
    <row r="70" spans="1:12" ht="12.75" hidden="1">
      <c r="A70" s="97" t="s">
        <v>104</v>
      </c>
      <c r="B70" s="88" t="s">
        <v>38</v>
      </c>
      <c r="C70" s="96" t="s">
        <v>27</v>
      </c>
      <c r="D70" s="96" t="s">
        <v>94</v>
      </c>
      <c r="E70" s="88" t="s">
        <v>102</v>
      </c>
      <c r="F70" s="88" t="s">
        <v>91</v>
      </c>
      <c r="G70" s="88" t="s">
        <v>24</v>
      </c>
      <c r="H70" s="122">
        <v>374</v>
      </c>
      <c r="I70" s="80"/>
      <c r="J70" s="36"/>
      <c r="K70" s="36"/>
      <c r="L70" s="36"/>
    </row>
    <row r="71" spans="1:12" ht="12.75" hidden="1">
      <c r="A71" s="98" t="s">
        <v>21</v>
      </c>
      <c r="B71" s="88" t="s">
        <v>38</v>
      </c>
      <c r="C71" s="96" t="s">
        <v>27</v>
      </c>
      <c r="D71" s="96" t="s">
        <v>94</v>
      </c>
      <c r="E71" s="88" t="s">
        <v>102</v>
      </c>
      <c r="F71" s="88" t="s">
        <v>91</v>
      </c>
      <c r="G71" s="88" t="s">
        <v>26</v>
      </c>
      <c r="H71" s="122">
        <v>374</v>
      </c>
      <c r="I71" s="80"/>
      <c r="J71" s="36"/>
      <c r="K71" s="36"/>
      <c r="L71" s="36"/>
    </row>
    <row r="72" spans="1:12" ht="12.75" hidden="1">
      <c r="A72" s="97" t="s">
        <v>71</v>
      </c>
      <c r="B72" s="88" t="s">
        <v>38</v>
      </c>
      <c r="C72" s="96" t="s">
        <v>27</v>
      </c>
      <c r="D72" s="96" t="s">
        <v>94</v>
      </c>
      <c r="E72" s="88" t="s">
        <v>102</v>
      </c>
      <c r="F72" s="88" t="s">
        <v>91</v>
      </c>
      <c r="G72" s="88" t="s">
        <v>28</v>
      </c>
      <c r="H72" s="122">
        <v>374</v>
      </c>
      <c r="I72" s="80"/>
      <c r="J72" s="36"/>
      <c r="K72" s="36"/>
      <c r="L72" s="36"/>
    </row>
    <row r="73" spans="1:12" ht="12.75" hidden="1">
      <c r="A73" s="97" t="s">
        <v>72</v>
      </c>
      <c r="B73" s="96" t="s">
        <v>38</v>
      </c>
      <c r="C73" s="96" t="s">
        <v>27</v>
      </c>
      <c r="D73" s="96" t="s">
        <v>94</v>
      </c>
      <c r="E73" s="96" t="s">
        <v>102</v>
      </c>
      <c r="F73" s="99" t="s">
        <v>91</v>
      </c>
      <c r="G73" s="95">
        <v>225</v>
      </c>
      <c r="H73" s="122">
        <v>374</v>
      </c>
      <c r="I73" s="80"/>
      <c r="J73" s="36"/>
      <c r="K73" s="36"/>
      <c r="L73" s="36"/>
    </row>
    <row r="74" spans="1:12" ht="12.75" hidden="1">
      <c r="A74" s="89" t="s">
        <v>106</v>
      </c>
      <c r="B74" s="96" t="s">
        <v>38</v>
      </c>
      <c r="C74" s="96" t="s">
        <v>27</v>
      </c>
      <c r="D74" s="96" t="s">
        <v>94</v>
      </c>
      <c r="E74" s="96" t="s">
        <v>102</v>
      </c>
      <c r="F74" s="95">
        <v>500</v>
      </c>
      <c r="G74" s="99" t="s">
        <v>24</v>
      </c>
      <c r="H74" s="122">
        <v>36</v>
      </c>
      <c r="I74" s="80"/>
      <c r="J74" s="36"/>
      <c r="K74" s="36"/>
      <c r="L74" s="36"/>
    </row>
    <row r="75" spans="1:12" ht="12.75" hidden="1">
      <c r="A75" s="98" t="s">
        <v>21</v>
      </c>
      <c r="B75" s="96" t="s">
        <v>38</v>
      </c>
      <c r="C75" s="96" t="s">
        <v>27</v>
      </c>
      <c r="D75" s="96" t="s">
        <v>94</v>
      </c>
      <c r="E75" s="96" t="s">
        <v>102</v>
      </c>
      <c r="F75" s="95">
        <v>500</v>
      </c>
      <c r="G75" s="95">
        <v>200</v>
      </c>
      <c r="H75" s="122">
        <v>36</v>
      </c>
      <c r="I75" s="80"/>
      <c r="J75" s="36"/>
      <c r="K75" s="36"/>
      <c r="L75" s="36"/>
    </row>
    <row r="76" spans="1:12" ht="12.75" hidden="1">
      <c r="A76" s="97" t="s">
        <v>71</v>
      </c>
      <c r="B76" s="96" t="s">
        <v>38</v>
      </c>
      <c r="C76" s="96" t="s">
        <v>27</v>
      </c>
      <c r="D76" s="96" t="s">
        <v>94</v>
      </c>
      <c r="E76" s="96" t="s">
        <v>102</v>
      </c>
      <c r="F76" s="95">
        <v>500</v>
      </c>
      <c r="G76" s="95">
        <v>220</v>
      </c>
      <c r="H76" s="122">
        <v>36</v>
      </c>
      <c r="I76" s="80"/>
      <c r="J76" s="36"/>
      <c r="K76" s="36"/>
      <c r="L76" s="36"/>
    </row>
    <row r="77" spans="1:12" ht="12.75" hidden="1">
      <c r="A77" s="97" t="s">
        <v>72</v>
      </c>
      <c r="B77" s="96" t="s">
        <v>38</v>
      </c>
      <c r="C77" s="96" t="s">
        <v>27</v>
      </c>
      <c r="D77" s="96" t="s">
        <v>94</v>
      </c>
      <c r="E77" s="96" t="s">
        <v>102</v>
      </c>
      <c r="F77" s="95">
        <v>500</v>
      </c>
      <c r="G77" s="95">
        <v>225</v>
      </c>
      <c r="H77" s="122">
        <v>36</v>
      </c>
      <c r="I77" s="80"/>
      <c r="J77" s="36"/>
      <c r="K77" s="36"/>
      <c r="L77" s="36"/>
    </row>
    <row r="78" spans="1:12" ht="31.5" customHeight="1">
      <c r="A78" s="104"/>
      <c r="B78" s="84">
        <v>728</v>
      </c>
      <c r="C78" s="41" t="s">
        <v>34</v>
      </c>
      <c r="D78" s="41" t="s">
        <v>35</v>
      </c>
      <c r="E78" s="43" t="s">
        <v>163</v>
      </c>
      <c r="F78" s="92"/>
      <c r="G78" s="87"/>
      <c r="H78" s="91">
        <f>H80+H81</f>
        <v>2400</v>
      </c>
      <c r="I78" s="81"/>
      <c r="J78" s="37"/>
      <c r="K78" s="37"/>
      <c r="L78" s="37"/>
    </row>
    <row r="79" spans="1:12" ht="15">
      <c r="A79" s="113" t="s">
        <v>39</v>
      </c>
      <c r="B79" s="43">
        <v>728</v>
      </c>
      <c r="C79" s="42" t="s">
        <v>34</v>
      </c>
      <c r="D79" s="42" t="s">
        <v>35</v>
      </c>
      <c r="E79" s="43" t="s">
        <v>164</v>
      </c>
      <c r="F79" s="40"/>
      <c r="G79" s="93"/>
      <c r="H79" s="121" t="s">
        <v>109</v>
      </c>
      <c r="I79" s="82"/>
      <c r="J79" s="37"/>
      <c r="K79" s="37"/>
      <c r="L79" s="37"/>
    </row>
    <row r="80" spans="1:12" ht="31.5" customHeight="1">
      <c r="A80" s="102" t="s">
        <v>153</v>
      </c>
      <c r="B80" s="43">
        <v>728</v>
      </c>
      <c r="C80" s="42" t="s">
        <v>34</v>
      </c>
      <c r="D80" s="42" t="s">
        <v>35</v>
      </c>
      <c r="E80" s="43" t="s">
        <v>164</v>
      </c>
      <c r="F80" s="42" t="s">
        <v>130</v>
      </c>
      <c r="G80" s="88"/>
      <c r="H80" s="119" t="s">
        <v>109</v>
      </c>
      <c r="I80" s="76"/>
      <c r="J80" s="36"/>
      <c r="K80" s="36"/>
      <c r="L80" s="36"/>
    </row>
    <row r="81" spans="1:12" ht="31.5" customHeight="1">
      <c r="A81" s="113" t="s">
        <v>165</v>
      </c>
      <c r="B81" s="42" t="s">
        <v>38</v>
      </c>
      <c r="C81" s="42" t="s">
        <v>34</v>
      </c>
      <c r="D81" s="42" t="s">
        <v>35</v>
      </c>
      <c r="E81" s="42" t="s">
        <v>166</v>
      </c>
      <c r="F81" s="42"/>
      <c r="G81" s="7"/>
      <c r="H81" s="116">
        <v>2400</v>
      </c>
      <c r="I81" s="38"/>
      <c r="J81" s="36"/>
      <c r="K81" s="36"/>
      <c r="L81" s="36"/>
    </row>
    <row r="82" spans="1:12" ht="48.75" customHeight="1">
      <c r="A82" s="102" t="s">
        <v>153</v>
      </c>
      <c r="B82" s="42" t="s">
        <v>38</v>
      </c>
      <c r="C82" s="42" t="s">
        <v>34</v>
      </c>
      <c r="D82" s="42" t="s">
        <v>35</v>
      </c>
      <c r="E82" s="42" t="s">
        <v>166</v>
      </c>
      <c r="F82" s="42" t="s">
        <v>130</v>
      </c>
      <c r="G82" s="88"/>
      <c r="H82" s="117">
        <v>2400</v>
      </c>
      <c r="I82" s="74"/>
      <c r="J82" s="36"/>
      <c r="K82" s="36"/>
      <c r="L82" s="36"/>
    </row>
    <row r="83" spans="1:12" ht="40.5" customHeight="1" hidden="1">
      <c r="A83" s="100" t="s">
        <v>101</v>
      </c>
      <c r="B83" s="96" t="s">
        <v>38</v>
      </c>
      <c r="C83" s="96" t="s">
        <v>34</v>
      </c>
      <c r="D83" s="96" t="s">
        <v>35</v>
      </c>
      <c r="E83" s="96" t="s">
        <v>102</v>
      </c>
      <c r="F83" s="96" t="s">
        <v>24</v>
      </c>
      <c r="G83" s="96" t="s">
        <v>24</v>
      </c>
      <c r="H83" s="123">
        <v>233</v>
      </c>
      <c r="I83" s="83"/>
      <c r="J83" s="36"/>
      <c r="K83" s="36"/>
      <c r="L83" s="36"/>
    </row>
    <row r="84" spans="1:12" ht="19.5" customHeight="1" hidden="1">
      <c r="A84" s="97" t="s">
        <v>104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91</v>
      </c>
      <c r="G84" s="88" t="s">
        <v>24</v>
      </c>
      <c r="H84" s="117">
        <v>200</v>
      </c>
      <c r="I84" s="74"/>
      <c r="J84" s="36"/>
      <c r="K84" s="36"/>
      <c r="L84" s="36"/>
    </row>
    <row r="85" spans="1:12" ht="18" customHeight="1" hidden="1">
      <c r="A85" s="89" t="s">
        <v>17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91</v>
      </c>
      <c r="G85" s="88" t="s">
        <v>30</v>
      </c>
      <c r="H85" s="117">
        <v>200</v>
      </c>
      <c r="I85" s="74"/>
      <c r="J85" s="36"/>
      <c r="K85" s="36"/>
      <c r="L85" s="36"/>
    </row>
    <row r="86" spans="1:12" ht="15.75" customHeight="1" hidden="1">
      <c r="A86" s="89" t="s">
        <v>18</v>
      </c>
      <c r="B86" s="88" t="s">
        <v>38</v>
      </c>
      <c r="C86" s="88" t="s">
        <v>34</v>
      </c>
      <c r="D86" s="88" t="s">
        <v>35</v>
      </c>
      <c r="E86" s="88" t="s">
        <v>102</v>
      </c>
      <c r="F86" s="88" t="s">
        <v>91</v>
      </c>
      <c r="G86" s="88" t="s">
        <v>31</v>
      </c>
      <c r="H86" s="117">
        <v>200</v>
      </c>
      <c r="I86" s="74"/>
      <c r="J86" s="36"/>
      <c r="K86" s="36"/>
      <c r="L86" s="36"/>
    </row>
    <row r="87" spans="1:12" ht="15.75" customHeight="1" hidden="1">
      <c r="A87" s="89" t="s">
        <v>106</v>
      </c>
      <c r="B87" s="88" t="s">
        <v>38</v>
      </c>
      <c r="C87" s="88" t="s">
        <v>34</v>
      </c>
      <c r="D87" s="88" t="s">
        <v>35</v>
      </c>
      <c r="E87" s="88" t="s">
        <v>102</v>
      </c>
      <c r="F87" s="88" t="s">
        <v>43</v>
      </c>
      <c r="G87" s="88" t="s">
        <v>24</v>
      </c>
      <c r="H87" s="117">
        <v>33</v>
      </c>
      <c r="I87" s="74"/>
      <c r="J87" s="36"/>
      <c r="K87" s="36"/>
      <c r="L87" s="36"/>
    </row>
    <row r="88" spans="1:12" ht="12" customHeight="1" hidden="1">
      <c r="A88" s="89" t="s">
        <v>17</v>
      </c>
      <c r="B88" s="88" t="s">
        <v>38</v>
      </c>
      <c r="C88" s="88" t="s">
        <v>34</v>
      </c>
      <c r="D88" s="88" t="s">
        <v>35</v>
      </c>
      <c r="E88" s="88" t="s">
        <v>102</v>
      </c>
      <c r="F88" s="88" t="s">
        <v>43</v>
      </c>
      <c r="G88" s="88" t="s">
        <v>30</v>
      </c>
      <c r="H88" s="117">
        <v>33</v>
      </c>
      <c r="I88" s="74"/>
      <c r="J88" s="36"/>
      <c r="K88" s="36"/>
      <c r="L88" s="36"/>
    </row>
    <row r="89" spans="1:12" ht="12" customHeight="1" hidden="1">
      <c r="A89" s="89" t="s">
        <v>18</v>
      </c>
      <c r="B89" s="88" t="s">
        <v>38</v>
      </c>
      <c r="C89" s="88" t="s">
        <v>34</v>
      </c>
      <c r="D89" s="88" t="s">
        <v>35</v>
      </c>
      <c r="E89" s="88" t="s">
        <v>102</v>
      </c>
      <c r="F89" s="88" t="s">
        <v>43</v>
      </c>
      <c r="G89" s="88" t="s">
        <v>31</v>
      </c>
      <c r="H89" s="118">
        <v>31.5</v>
      </c>
      <c r="I89" s="75"/>
      <c r="J89" s="36"/>
      <c r="K89" s="36"/>
      <c r="L89" s="36"/>
    </row>
    <row r="90" spans="1:12" ht="12" customHeight="1" hidden="1">
      <c r="A90" s="89" t="s">
        <v>19</v>
      </c>
      <c r="B90" s="88" t="s">
        <v>38</v>
      </c>
      <c r="C90" s="88" t="s">
        <v>34</v>
      </c>
      <c r="D90" s="88" t="s">
        <v>35</v>
      </c>
      <c r="E90" s="88" t="s">
        <v>102</v>
      </c>
      <c r="F90" s="88" t="s">
        <v>43</v>
      </c>
      <c r="G90" s="88" t="s">
        <v>32</v>
      </c>
      <c r="H90" s="118">
        <v>1.5</v>
      </c>
      <c r="I90" s="75"/>
      <c r="J90" s="36"/>
      <c r="K90" s="36"/>
      <c r="L90" s="36"/>
    </row>
    <row r="91" spans="1:12" ht="33" customHeight="1">
      <c r="A91" s="104" t="s">
        <v>45</v>
      </c>
      <c r="B91" s="41" t="s">
        <v>38</v>
      </c>
      <c r="C91" s="41" t="s">
        <v>33</v>
      </c>
      <c r="D91" s="41"/>
      <c r="E91" s="41"/>
      <c r="F91" s="41"/>
      <c r="G91" s="41"/>
      <c r="H91" s="91">
        <f>H92+H103</f>
        <v>6846.799999999999</v>
      </c>
      <c r="I91" s="73"/>
      <c r="J91" s="36"/>
      <c r="K91" s="36"/>
      <c r="L91" s="36"/>
    </row>
    <row r="92" spans="1:12" ht="13.5" customHeight="1">
      <c r="A92" s="102" t="s">
        <v>103</v>
      </c>
      <c r="B92" s="41" t="s">
        <v>38</v>
      </c>
      <c r="C92" s="41" t="s">
        <v>33</v>
      </c>
      <c r="D92" s="41" t="s">
        <v>22</v>
      </c>
      <c r="E92" s="41"/>
      <c r="F92" s="41"/>
      <c r="G92" s="41"/>
      <c r="H92" s="147">
        <f>H93+H97+H101+H102+H98</f>
        <v>5883.4</v>
      </c>
      <c r="I92" s="73"/>
      <c r="J92" s="36"/>
      <c r="K92" s="36"/>
      <c r="L92" s="36"/>
    </row>
    <row r="93" spans="1:12" ht="45" customHeight="1">
      <c r="A93" s="114" t="s">
        <v>170</v>
      </c>
      <c r="B93" s="42" t="s">
        <v>38</v>
      </c>
      <c r="C93" s="42" t="s">
        <v>33</v>
      </c>
      <c r="D93" s="42" t="s">
        <v>22</v>
      </c>
      <c r="E93" s="42" t="s">
        <v>171</v>
      </c>
      <c r="F93" s="42"/>
      <c r="G93" s="42"/>
      <c r="H93" s="116">
        <f>H94</f>
        <v>4440</v>
      </c>
      <c r="I93" s="39"/>
      <c r="J93" s="36"/>
      <c r="K93" s="36"/>
      <c r="L93" s="36"/>
    </row>
    <row r="94" spans="1:12" ht="29.25" customHeight="1">
      <c r="A94" s="102" t="s">
        <v>20</v>
      </c>
      <c r="B94" s="42" t="s">
        <v>38</v>
      </c>
      <c r="C94" s="42" t="s">
        <v>33</v>
      </c>
      <c r="D94" s="42" t="s">
        <v>22</v>
      </c>
      <c r="E94" s="42" t="s">
        <v>171</v>
      </c>
      <c r="F94" s="42" t="s">
        <v>108</v>
      </c>
      <c r="G94" s="42"/>
      <c r="H94" s="117">
        <f>H95+H96</f>
        <v>4440</v>
      </c>
      <c r="I94" s="74"/>
      <c r="J94" s="13"/>
      <c r="K94" s="13"/>
      <c r="L94" s="13"/>
    </row>
    <row r="95" spans="1:12" ht="75" customHeight="1">
      <c r="A95" s="102" t="s">
        <v>150</v>
      </c>
      <c r="B95" s="42" t="s">
        <v>38</v>
      </c>
      <c r="C95" s="42" t="s">
        <v>33</v>
      </c>
      <c r="D95" s="42" t="s">
        <v>22</v>
      </c>
      <c r="E95" s="42" t="s">
        <v>171</v>
      </c>
      <c r="F95" s="42" t="s">
        <v>135</v>
      </c>
      <c r="G95" s="42"/>
      <c r="H95" s="118">
        <v>3410</v>
      </c>
      <c r="I95" s="74"/>
      <c r="J95" s="14"/>
      <c r="K95" s="15"/>
      <c r="L95" s="15"/>
    </row>
    <row r="96" spans="1:12" ht="81" customHeight="1">
      <c r="A96" s="102" t="s">
        <v>150</v>
      </c>
      <c r="B96" s="42" t="s">
        <v>38</v>
      </c>
      <c r="C96" s="42" t="s">
        <v>33</v>
      </c>
      <c r="D96" s="42" t="s">
        <v>22</v>
      </c>
      <c r="E96" s="42" t="s">
        <v>171</v>
      </c>
      <c r="F96" s="42" t="s">
        <v>172</v>
      </c>
      <c r="G96" s="42"/>
      <c r="H96" s="118">
        <v>1030</v>
      </c>
      <c r="I96" s="74"/>
      <c r="J96" s="15"/>
      <c r="K96" s="15"/>
      <c r="L96" s="15"/>
    </row>
    <row r="97" spans="1:12" ht="36.75" customHeight="1">
      <c r="A97" s="102" t="s">
        <v>153</v>
      </c>
      <c r="B97" s="173" t="s">
        <v>38</v>
      </c>
      <c r="C97" s="42" t="s">
        <v>33</v>
      </c>
      <c r="D97" s="42" t="s">
        <v>22</v>
      </c>
      <c r="E97" s="42" t="s">
        <v>171</v>
      </c>
      <c r="F97" s="42" t="s">
        <v>130</v>
      </c>
      <c r="G97" s="42"/>
      <c r="H97" s="117">
        <v>1400</v>
      </c>
      <c r="I97" s="74"/>
      <c r="J97" s="15"/>
      <c r="K97" s="15"/>
      <c r="L97" s="15"/>
    </row>
    <row r="98" spans="1:12" ht="21.75" customHeight="1">
      <c r="A98" s="151" t="s">
        <v>237</v>
      </c>
      <c r="B98" s="173" t="s">
        <v>38</v>
      </c>
      <c r="C98" s="42" t="s">
        <v>33</v>
      </c>
      <c r="D98" s="42" t="s">
        <v>22</v>
      </c>
      <c r="E98" s="150" t="s">
        <v>171</v>
      </c>
      <c r="F98" s="42" t="s">
        <v>238</v>
      </c>
      <c r="G98" s="42"/>
      <c r="H98" s="117">
        <v>40</v>
      </c>
      <c r="I98" s="74"/>
      <c r="J98" s="15"/>
      <c r="K98" s="15"/>
      <c r="L98" s="15"/>
    </row>
    <row r="99" spans="1:12" ht="78.75" customHeight="1">
      <c r="A99" s="102" t="s">
        <v>240</v>
      </c>
      <c r="B99" s="173" t="s">
        <v>38</v>
      </c>
      <c r="C99" s="42" t="s">
        <v>33</v>
      </c>
      <c r="D99" s="42" t="s">
        <v>22</v>
      </c>
      <c r="E99" s="150" t="s">
        <v>171</v>
      </c>
      <c r="F99" s="42" t="s">
        <v>239</v>
      </c>
      <c r="G99" s="42"/>
      <c r="H99" s="117">
        <v>40</v>
      </c>
      <c r="I99" s="74"/>
      <c r="J99" s="15"/>
      <c r="K99" s="15"/>
      <c r="L99" s="15"/>
    </row>
    <row r="100" spans="1:12" ht="24.75" customHeight="1">
      <c r="A100" s="146" t="s">
        <v>222</v>
      </c>
      <c r="B100" s="174" t="s">
        <v>38</v>
      </c>
      <c r="C100" s="150" t="s">
        <v>33</v>
      </c>
      <c r="D100" s="150" t="s">
        <v>22</v>
      </c>
      <c r="E100" s="150" t="s">
        <v>171</v>
      </c>
      <c r="F100" s="150" t="s">
        <v>223</v>
      </c>
      <c r="G100" s="150"/>
      <c r="H100" s="168">
        <v>3.4</v>
      </c>
      <c r="I100" s="74"/>
      <c r="J100" s="15"/>
      <c r="K100" s="15"/>
      <c r="L100" s="15"/>
    </row>
    <row r="101" spans="1:12" ht="18" customHeight="1">
      <c r="A101" s="165" t="s">
        <v>184</v>
      </c>
      <c r="B101" s="173" t="s">
        <v>38</v>
      </c>
      <c r="C101" s="42" t="s">
        <v>33</v>
      </c>
      <c r="D101" s="42" t="s">
        <v>22</v>
      </c>
      <c r="E101" s="42" t="s">
        <v>171</v>
      </c>
      <c r="F101" s="42" t="s">
        <v>183</v>
      </c>
      <c r="G101" s="42"/>
      <c r="H101" s="118">
        <v>2.4</v>
      </c>
      <c r="I101" s="74"/>
      <c r="J101" s="15"/>
      <c r="K101" s="15"/>
      <c r="L101" s="15"/>
    </row>
    <row r="102" spans="1:12" ht="21" customHeight="1">
      <c r="A102" s="166" t="s">
        <v>221</v>
      </c>
      <c r="B102" s="173" t="s">
        <v>38</v>
      </c>
      <c r="C102" s="42" t="s">
        <v>33</v>
      </c>
      <c r="D102" s="42" t="s">
        <v>22</v>
      </c>
      <c r="E102" s="42" t="s">
        <v>171</v>
      </c>
      <c r="F102" s="42" t="s">
        <v>220</v>
      </c>
      <c r="G102" s="42"/>
      <c r="H102" s="118">
        <v>1</v>
      </c>
      <c r="I102" s="74"/>
      <c r="J102" s="15"/>
      <c r="K102" s="15"/>
      <c r="L102" s="15"/>
    </row>
    <row r="103" spans="1:12" ht="42" customHeight="1">
      <c r="A103" s="187" t="s">
        <v>299</v>
      </c>
      <c r="B103" s="173" t="s">
        <v>38</v>
      </c>
      <c r="C103" s="42" t="s">
        <v>33</v>
      </c>
      <c r="D103" s="42" t="s">
        <v>22</v>
      </c>
      <c r="E103" s="42" t="s">
        <v>301</v>
      </c>
      <c r="F103" s="42"/>
      <c r="G103" s="42"/>
      <c r="H103" s="118">
        <v>963.4</v>
      </c>
      <c r="I103" s="74"/>
      <c r="J103" s="15"/>
      <c r="K103" s="15"/>
      <c r="L103" s="15"/>
    </row>
    <row r="104" spans="1:12" ht="47.25" customHeight="1">
      <c r="A104" s="188" t="s">
        <v>300</v>
      </c>
      <c r="B104" s="173" t="s">
        <v>38</v>
      </c>
      <c r="C104" s="42" t="s">
        <v>33</v>
      </c>
      <c r="D104" s="42" t="s">
        <v>22</v>
      </c>
      <c r="E104" s="42" t="s">
        <v>302</v>
      </c>
      <c r="F104" s="42"/>
      <c r="G104" s="42"/>
      <c r="H104" s="118">
        <v>963.4</v>
      </c>
      <c r="I104" s="74"/>
      <c r="J104" s="15"/>
      <c r="K104" s="15"/>
      <c r="L104" s="15"/>
    </row>
    <row r="105" spans="1:12" ht="33.75" customHeight="1">
      <c r="A105" s="102" t="s">
        <v>153</v>
      </c>
      <c r="B105" s="173" t="s">
        <v>38</v>
      </c>
      <c r="C105" s="42" t="s">
        <v>33</v>
      </c>
      <c r="D105" s="42" t="s">
        <v>22</v>
      </c>
      <c r="E105" s="42" t="s">
        <v>302</v>
      </c>
      <c r="F105" s="42" t="s">
        <v>130</v>
      </c>
      <c r="G105" s="42"/>
      <c r="H105" s="118">
        <v>963.4</v>
      </c>
      <c r="I105" s="74"/>
      <c r="J105" s="15"/>
      <c r="K105" s="15"/>
      <c r="L105" s="15"/>
    </row>
    <row r="106" spans="1:12" ht="32.25" customHeight="1">
      <c r="A106" s="176" t="s">
        <v>229</v>
      </c>
      <c r="B106" s="173" t="s">
        <v>38</v>
      </c>
      <c r="C106" s="42" t="s">
        <v>232</v>
      </c>
      <c r="D106" s="42" t="s">
        <v>22</v>
      </c>
      <c r="E106" s="42" t="s">
        <v>149</v>
      </c>
      <c r="F106" s="42" t="s">
        <v>24</v>
      </c>
      <c r="G106" s="42"/>
      <c r="H106" s="118">
        <v>1</v>
      </c>
      <c r="I106" s="74"/>
      <c r="J106" s="15"/>
      <c r="K106" s="15"/>
      <c r="L106" s="15"/>
    </row>
    <row r="107" spans="1:12" ht="29.25" customHeight="1">
      <c r="A107" s="177" t="s">
        <v>230</v>
      </c>
      <c r="B107" s="173" t="s">
        <v>38</v>
      </c>
      <c r="C107" s="42" t="s">
        <v>232</v>
      </c>
      <c r="D107" s="42" t="s">
        <v>22</v>
      </c>
      <c r="E107" s="42" t="s">
        <v>149</v>
      </c>
      <c r="F107" s="42" t="s">
        <v>233</v>
      </c>
      <c r="G107" s="42"/>
      <c r="H107" s="118">
        <v>1</v>
      </c>
      <c r="I107" s="74"/>
      <c r="J107" s="15"/>
      <c r="K107" s="15"/>
      <c r="L107" s="15"/>
    </row>
    <row r="108" spans="1:12" ht="21.75" customHeight="1">
      <c r="A108" s="177" t="s">
        <v>231</v>
      </c>
      <c r="B108" s="173" t="s">
        <v>38</v>
      </c>
      <c r="C108" s="42" t="s">
        <v>232</v>
      </c>
      <c r="D108" s="42" t="s">
        <v>22</v>
      </c>
      <c r="E108" s="42" t="s">
        <v>149</v>
      </c>
      <c r="F108" s="42" t="s">
        <v>234</v>
      </c>
      <c r="G108" s="42"/>
      <c r="H108" s="118">
        <v>1</v>
      </c>
      <c r="I108" s="74"/>
      <c r="J108" s="15"/>
      <c r="K108" s="15"/>
      <c r="L108" s="15"/>
    </row>
    <row r="109" spans="1:12" ht="49.5" customHeight="1">
      <c r="A109" s="104" t="s">
        <v>173</v>
      </c>
      <c r="B109" s="175" t="s">
        <v>38</v>
      </c>
      <c r="C109" s="7" t="s">
        <v>65</v>
      </c>
      <c r="D109" s="7" t="s">
        <v>23</v>
      </c>
      <c r="E109" s="9"/>
      <c r="F109" s="7"/>
      <c r="G109" s="8"/>
      <c r="H109" s="118">
        <v>94.9</v>
      </c>
      <c r="I109" s="74"/>
      <c r="J109" s="17"/>
      <c r="K109" s="17"/>
      <c r="L109" s="17"/>
    </row>
    <row r="110" spans="1:12" ht="19.5" customHeight="1">
      <c r="A110" s="102" t="s">
        <v>174</v>
      </c>
      <c r="B110" s="175" t="s">
        <v>38</v>
      </c>
      <c r="C110" s="7" t="s">
        <v>65</v>
      </c>
      <c r="D110" s="7" t="s">
        <v>35</v>
      </c>
      <c r="E110" s="7" t="s">
        <v>175</v>
      </c>
      <c r="F110" s="7"/>
      <c r="G110" s="8"/>
      <c r="H110" s="118">
        <v>94.9</v>
      </c>
      <c r="I110" s="74"/>
      <c r="J110" s="17"/>
      <c r="K110" s="17"/>
      <c r="L110" s="17"/>
    </row>
    <row r="111" spans="1:12" ht="13.5" customHeight="1">
      <c r="A111" s="102" t="s">
        <v>176</v>
      </c>
      <c r="B111" s="7" t="s">
        <v>38</v>
      </c>
      <c r="C111" s="7" t="s">
        <v>65</v>
      </c>
      <c r="D111" s="7" t="s">
        <v>35</v>
      </c>
      <c r="E111" s="7" t="s">
        <v>175</v>
      </c>
      <c r="F111" s="7" t="s">
        <v>178</v>
      </c>
      <c r="G111" s="8"/>
      <c r="H111" s="118">
        <v>94.9</v>
      </c>
      <c r="I111" s="74"/>
      <c r="J111" s="15"/>
      <c r="K111" s="15"/>
      <c r="L111" s="15"/>
    </row>
    <row r="112" spans="1:12" ht="43.5" customHeight="1" hidden="1">
      <c r="A112" s="29" t="s">
        <v>101</v>
      </c>
      <c r="B112" s="88" t="s">
        <v>38</v>
      </c>
      <c r="C112" s="88" t="s">
        <v>33</v>
      </c>
      <c r="D112" s="88" t="s">
        <v>22</v>
      </c>
      <c r="E112" s="88" t="s">
        <v>102</v>
      </c>
      <c r="F112" s="88" t="s">
        <v>24</v>
      </c>
      <c r="G112" s="88" t="s">
        <v>24</v>
      </c>
      <c r="H112" s="117">
        <f>H113+H119</f>
        <v>587</v>
      </c>
      <c r="I112" s="74"/>
      <c r="J112" s="15"/>
      <c r="K112" s="15"/>
      <c r="L112" s="15"/>
    </row>
    <row r="113" spans="1:12" ht="17.25" customHeight="1" hidden="1">
      <c r="A113" s="97" t="s">
        <v>104</v>
      </c>
      <c r="B113" s="88" t="s">
        <v>38</v>
      </c>
      <c r="C113" s="88" t="s">
        <v>33</v>
      </c>
      <c r="D113" s="88" t="s">
        <v>22</v>
      </c>
      <c r="E113" s="88" t="s">
        <v>102</v>
      </c>
      <c r="F113" s="88" t="s">
        <v>91</v>
      </c>
      <c r="G113" s="88" t="s">
        <v>24</v>
      </c>
      <c r="H113" s="117">
        <f>H114+H117</f>
        <v>533</v>
      </c>
      <c r="I113" s="74"/>
      <c r="J113" s="15"/>
      <c r="K113" s="15"/>
      <c r="L113" s="15"/>
    </row>
    <row r="114" spans="1:12" ht="12.75" customHeight="1" hidden="1">
      <c r="A114" s="98" t="s">
        <v>21</v>
      </c>
      <c r="B114" s="88" t="s">
        <v>38</v>
      </c>
      <c r="C114" s="88" t="s">
        <v>33</v>
      </c>
      <c r="D114" s="88" t="s">
        <v>22</v>
      </c>
      <c r="E114" s="88" t="s">
        <v>102</v>
      </c>
      <c r="F114" s="88" t="s">
        <v>91</v>
      </c>
      <c r="G114" s="88" t="s">
        <v>26</v>
      </c>
      <c r="H114" s="117">
        <v>197</v>
      </c>
      <c r="I114" s="74"/>
      <c r="J114" s="15"/>
      <c r="K114" s="15"/>
      <c r="L114" s="15"/>
    </row>
    <row r="115" spans="1:12" ht="12.75" customHeight="1" hidden="1">
      <c r="A115" s="97" t="s">
        <v>71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91</v>
      </c>
      <c r="G115" s="88" t="s">
        <v>28</v>
      </c>
      <c r="H115" s="117">
        <v>197</v>
      </c>
      <c r="I115" s="74"/>
      <c r="J115" s="15"/>
      <c r="K115" s="15"/>
      <c r="L115" s="15"/>
    </row>
    <row r="116" spans="1:12" ht="12.75" customHeight="1" hidden="1">
      <c r="A116" s="97" t="s">
        <v>72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91</v>
      </c>
      <c r="G116" s="88" t="s">
        <v>29</v>
      </c>
      <c r="H116" s="117">
        <v>197</v>
      </c>
      <c r="I116" s="74"/>
      <c r="J116" s="15"/>
      <c r="K116" s="15"/>
      <c r="L116" s="15"/>
    </row>
    <row r="117" spans="1:12" ht="12.75" customHeight="1" hidden="1">
      <c r="A117" s="89" t="s">
        <v>17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91</v>
      </c>
      <c r="G117" s="88" t="s">
        <v>30</v>
      </c>
      <c r="H117" s="117">
        <v>336</v>
      </c>
      <c r="I117" s="74"/>
      <c r="J117" s="15"/>
      <c r="K117" s="15"/>
      <c r="L117" s="15"/>
    </row>
    <row r="118" spans="1:12" ht="12.75" customHeight="1" hidden="1">
      <c r="A118" s="89" t="s">
        <v>18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91</v>
      </c>
      <c r="G118" s="88" t="s">
        <v>31</v>
      </c>
      <c r="H118" s="117">
        <v>336</v>
      </c>
      <c r="I118" s="74"/>
      <c r="J118" s="15"/>
      <c r="K118" s="15"/>
      <c r="L118" s="15"/>
    </row>
    <row r="119" spans="1:12" ht="12.75" customHeight="1" hidden="1">
      <c r="A119" s="97" t="s">
        <v>105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42</v>
      </c>
      <c r="G119" s="88" t="s">
        <v>24</v>
      </c>
      <c r="H119" s="117">
        <f>H120+H123</f>
        <v>54</v>
      </c>
      <c r="I119" s="74"/>
      <c r="J119" s="15"/>
      <c r="K119" s="15"/>
      <c r="L119" s="15"/>
    </row>
    <row r="120" spans="1:12" ht="12.75" customHeight="1" hidden="1">
      <c r="A120" s="98" t="s">
        <v>21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42</v>
      </c>
      <c r="G120" s="88" t="s">
        <v>26</v>
      </c>
      <c r="H120" s="117">
        <v>20</v>
      </c>
      <c r="I120" s="74"/>
      <c r="J120" s="15"/>
      <c r="K120" s="15"/>
      <c r="L120" s="15"/>
    </row>
    <row r="121" spans="1:12" ht="12.75" customHeight="1" hidden="1">
      <c r="A121" s="97" t="s">
        <v>71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42</v>
      </c>
      <c r="G121" s="88" t="s">
        <v>28</v>
      </c>
      <c r="H121" s="117">
        <v>20</v>
      </c>
      <c r="I121" s="74"/>
      <c r="J121" s="15"/>
      <c r="K121" s="15"/>
      <c r="L121" s="15"/>
    </row>
    <row r="122" spans="1:12" ht="12.75" customHeight="1" hidden="1">
      <c r="A122" s="97" t="s">
        <v>72</v>
      </c>
      <c r="B122" s="88" t="s">
        <v>38</v>
      </c>
      <c r="C122" s="88" t="s">
        <v>33</v>
      </c>
      <c r="D122" s="88" t="s">
        <v>22</v>
      </c>
      <c r="E122" s="88" t="s">
        <v>102</v>
      </c>
      <c r="F122" s="88" t="s">
        <v>42</v>
      </c>
      <c r="G122" s="88" t="s">
        <v>29</v>
      </c>
      <c r="H122" s="117">
        <v>20</v>
      </c>
      <c r="I122" s="74"/>
      <c r="J122" s="15"/>
      <c r="K122" s="15"/>
      <c r="L122" s="15"/>
    </row>
    <row r="123" spans="1:12" ht="12.75" customHeight="1" hidden="1">
      <c r="A123" s="89" t="s">
        <v>17</v>
      </c>
      <c r="B123" s="88" t="s">
        <v>38</v>
      </c>
      <c r="C123" s="88" t="s">
        <v>33</v>
      </c>
      <c r="D123" s="88" t="s">
        <v>22</v>
      </c>
      <c r="E123" s="88" t="s">
        <v>102</v>
      </c>
      <c r="F123" s="88" t="s">
        <v>42</v>
      </c>
      <c r="G123" s="88" t="s">
        <v>30</v>
      </c>
      <c r="H123" s="117">
        <v>34</v>
      </c>
      <c r="I123" s="74"/>
      <c r="J123" s="15"/>
      <c r="K123" s="15"/>
      <c r="L123" s="15"/>
    </row>
    <row r="124" spans="1:12" ht="12.75" customHeight="1" hidden="1">
      <c r="A124" s="89" t="s">
        <v>18</v>
      </c>
      <c r="B124" s="88" t="s">
        <v>38</v>
      </c>
      <c r="C124" s="88" t="s">
        <v>33</v>
      </c>
      <c r="D124" s="88" t="s">
        <v>22</v>
      </c>
      <c r="E124" s="88" t="s">
        <v>102</v>
      </c>
      <c r="F124" s="88" t="s">
        <v>42</v>
      </c>
      <c r="G124" s="88" t="s">
        <v>31</v>
      </c>
      <c r="H124" s="117">
        <v>34</v>
      </c>
      <c r="I124" s="74"/>
      <c r="J124" s="15"/>
      <c r="K124" s="15"/>
      <c r="L124" s="15"/>
    </row>
    <row r="125" spans="1:12" ht="14.25" customHeight="1">
      <c r="A125" s="101" t="s">
        <v>40</v>
      </c>
      <c r="B125" s="90"/>
      <c r="C125" s="90"/>
      <c r="D125" s="90"/>
      <c r="E125" s="90"/>
      <c r="F125" s="90"/>
      <c r="G125" s="90"/>
      <c r="H125" s="4" t="s">
        <v>279</v>
      </c>
      <c r="I125" s="58"/>
      <c r="J125" s="1"/>
      <c r="K125" s="1"/>
      <c r="L125" s="1"/>
    </row>
    <row r="126" spans="8:9" ht="12.75">
      <c r="H126" s="60"/>
      <c r="I126" s="60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</sheetData>
  <sheetProtection/>
  <mergeCells count="5">
    <mergeCell ref="I11:K11"/>
    <mergeCell ref="C1:H1"/>
    <mergeCell ref="C2:H2"/>
    <mergeCell ref="C3:H3"/>
    <mergeCell ref="A6:H6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я</cp:lastModifiedBy>
  <cp:lastPrinted>2017-08-02T02:35:31Z</cp:lastPrinted>
  <dcterms:created xsi:type="dcterms:W3CDTF">2006-01-10T08:56:48Z</dcterms:created>
  <dcterms:modified xsi:type="dcterms:W3CDTF">2017-09-07T06:57:14Z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